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District Goals Working Files\Final 2023-2024 District Targets\GALINA\"/>
    </mc:Choice>
  </mc:AlternateContent>
  <xr:revisionPtr revIDLastSave="0" documentId="13_ncr:1_{0BF02A44-6811-467C-8057-DC848D0D2F70}" xr6:coauthVersionLast="47" xr6:coauthVersionMax="47" xr10:uidLastSave="{00000000-0000-0000-0000-000000000000}"/>
  <bookViews>
    <workbookView xWindow="-110" yWindow="-110" windowWidth="22780" windowHeight="14660" activeTab="1" xr2:uid="{826E93C4-0B98-4040-9053-FEB94EF9E775}"/>
  </bookViews>
  <sheets>
    <sheet name="Sheet1" sheetId="2" r:id="rId1"/>
    <sheet name="CA 4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3" i="1"/>
  <c r="M3" i="1"/>
  <c r="L3" i="1"/>
  <c r="K3" i="1"/>
  <c r="K21" i="1" l="1"/>
  <c r="M21" i="1"/>
  <c r="L21" i="1"/>
  <c r="N21" i="1"/>
</calcChain>
</file>

<file path=xl/sharedStrings.xml><?xml version="1.0" encoding="utf-8"?>
<sst xmlns="http://schemas.openxmlformats.org/spreadsheetml/2006/main" count="306" uniqueCount="164">
  <si>
    <t>CA</t>
  </si>
  <si>
    <t>Area</t>
  </si>
  <si>
    <t>MD</t>
  </si>
  <si>
    <t>District</t>
  </si>
  <si>
    <t>New Club Target</t>
  </si>
  <si>
    <t>New Member Target</t>
  </si>
  <si>
    <t>Net Gain</t>
  </si>
  <si>
    <t>GAT Leadership Provided Totals</t>
  </si>
  <si>
    <t>A</t>
  </si>
  <si>
    <t>101 M</t>
  </si>
  <si>
    <t>Total Districts/ Undistricted Areas</t>
  </si>
  <si>
    <t xml:space="preserve">Net Gain </t>
  </si>
  <si>
    <t>101 N</t>
  </si>
  <si>
    <t>101 O</t>
  </si>
  <si>
    <t>101 S</t>
  </si>
  <si>
    <t>101 V</t>
  </si>
  <si>
    <t>104 A</t>
  </si>
  <si>
    <t>104 B</t>
  </si>
  <si>
    <t>104 C</t>
  </si>
  <si>
    <t>104 D</t>
  </si>
  <si>
    <t>104 E</t>
  </si>
  <si>
    <t>106 A</t>
  </si>
  <si>
    <t>106 B</t>
  </si>
  <si>
    <t>106 C</t>
  </si>
  <si>
    <t>107 A</t>
  </si>
  <si>
    <t>107 B</t>
  </si>
  <si>
    <t>107 C</t>
  </si>
  <si>
    <t>107 D</t>
  </si>
  <si>
    <t>107 E</t>
  </si>
  <si>
    <t>107 F</t>
  </si>
  <si>
    <t>SD/UN</t>
  </si>
  <si>
    <t>107 G</t>
  </si>
  <si>
    <t>CA 4 TOTAL</t>
  </si>
  <si>
    <t>107 H</t>
  </si>
  <si>
    <t>107 I</t>
  </si>
  <si>
    <t>107 K</t>
  </si>
  <si>
    <t>107 L</t>
  </si>
  <si>
    <t>107 M</t>
  </si>
  <si>
    <t>107 N</t>
  </si>
  <si>
    <t>107 O</t>
  </si>
  <si>
    <t>109 A</t>
  </si>
  <si>
    <t>109 B</t>
  </si>
  <si>
    <t>B</t>
  </si>
  <si>
    <t>102 C</t>
  </si>
  <si>
    <t>102 E</t>
  </si>
  <si>
    <t>102 W</t>
  </si>
  <si>
    <t>111 N</t>
  </si>
  <si>
    <t>111BN</t>
  </si>
  <si>
    <t>111BO</t>
  </si>
  <si>
    <t>111BS</t>
  </si>
  <si>
    <t>111MN</t>
  </si>
  <si>
    <t>111MS</t>
  </si>
  <si>
    <t>111NB</t>
  </si>
  <si>
    <t>111NH</t>
  </si>
  <si>
    <t>111NW</t>
  </si>
  <si>
    <t>111OM</t>
  </si>
  <si>
    <t>111ON</t>
  </si>
  <si>
    <t>111OS</t>
  </si>
  <si>
    <t>111RN</t>
  </si>
  <si>
    <t>111RS</t>
  </si>
  <si>
    <t>111SM</t>
  </si>
  <si>
    <t>111SN</t>
  </si>
  <si>
    <t>111SW</t>
  </si>
  <si>
    <t>111WL</t>
  </si>
  <si>
    <t>111WR</t>
  </si>
  <si>
    <t>114 M</t>
  </si>
  <si>
    <t>114 O</t>
  </si>
  <si>
    <t>114 W</t>
  </si>
  <si>
    <t>C</t>
  </si>
  <si>
    <t>D</t>
  </si>
  <si>
    <t>105 A</t>
  </si>
  <si>
    <t>105 N</t>
  </si>
  <si>
    <t>105CE</t>
  </si>
  <si>
    <t>105CN</t>
  </si>
  <si>
    <t>105CW</t>
  </si>
  <si>
    <t>105SC</t>
  </si>
  <si>
    <t>105SE</t>
  </si>
  <si>
    <t>105SW</t>
  </si>
  <si>
    <t>110AN</t>
  </si>
  <si>
    <t>110AZ</t>
  </si>
  <si>
    <t>110BN</t>
  </si>
  <si>
    <t>110BZ</t>
  </si>
  <si>
    <t>110CO</t>
  </si>
  <si>
    <t>110CW</t>
  </si>
  <si>
    <t>118 E</t>
  </si>
  <si>
    <t>118 K</t>
  </si>
  <si>
    <t>118 R</t>
  </si>
  <si>
    <t>118 T</t>
  </si>
  <si>
    <t>118 U</t>
  </si>
  <si>
    <t>118 Y</t>
  </si>
  <si>
    <t>E</t>
  </si>
  <si>
    <t>103 C</t>
  </si>
  <si>
    <t>103 E</t>
  </si>
  <si>
    <t>103 N</t>
  </si>
  <si>
    <t>103 S</t>
  </si>
  <si>
    <t>103 W</t>
  </si>
  <si>
    <t>103CC</t>
  </si>
  <si>
    <t>103CE</t>
  </si>
  <si>
    <t>103CS</t>
  </si>
  <si>
    <t>103CW</t>
  </si>
  <si>
    <t>103IE</t>
  </si>
  <si>
    <t>103IP</t>
  </si>
  <si>
    <t>103IW</t>
  </si>
  <si>
    <t>103NIE</t>
  </si>
  <si>
    <t>103SE</t>
  </si>
  <si>
    <t>103SW</t>
  </si>
  <si>
    <t>112 A</t>
  </si>
  <si>
    <t>112 B</t>
  </si>
  <si>
    <t>112 C</t>
  </si>
  <si>
    <t>112 D</t>
  </si>
  <si>
    <t>116 A</t>
  </si>
  <si>
    <t>116 B</t>
  </si>
  <si>
    <t>F</t>
  </si>
  <si>
    <t>108 A</t>
  </si>
  <si>
    <t>108 L</t>
  </si>
  <si>
    <t>108 LA</t>
  </si>
  <si>
    <t>108 YA</t>
  </si>
  <si>
    <t>108 YB</t>
  </si>
  <si>
    <t>108AB</t>
  </si>
  <si>
    <t>108IA1</t>
  </si>
  <si>
    <t>108IA2</t>
  </si>
  <si>
    <t>108IA3</t>
  </si>
  <si>
    <t>108IB1</t>
  </si>
  <si>
    <t>108IB2</t>
  </si>
  <si>
    <t>108IB3</t>
  </si>
  <si>
    <t>108IB4</t>
  </si>
  <si>
    <t>108TA1</t>
  </si>
  <si>
    <t>108TA2</t>
  </si>
  <si>
    <t>108TA3</t>
  </si>
  <si>
    <t>108TB</t>
  </si>
  <si>
    <t>115CN</t>
  </si>
  <si>
    <t>115CS</t>
  </si>
  <si>
    <t>117 A</t>
  </si>
  <si>
    <t>117 B</t>
  </si>
  <si>
    <t xml:space="preserve">REP OF LATVIA       </t>
  </si>
  <si>
    <t xml:space="preserve">ALBANIA             </t>
  </si>
  <si>
    <t xml:space="preserve">ARMENIA             </t>
  </si>
  <si>
    <t xml:space="preserve">BELARUS REP.        </t>
  </si>
  <si>
    <t>BOSNIA &amp; HERZEGOVINA</t>
  </si>
  <si>
    <t xml:space="preserve">BULGARIA            </t>
  </si>
  <si>
    <t xml:space="preserve">REP OF GEORGIA      </t>
  </si>
  <si>
    <t>REP OF KYRGYZSTAN</t>
  </si>
  <si>
    <t>REP OF MOLDOVA</t>
  </si>
  <si>
    <t>REP OF TAJIKISTAN</t>
  </si>
  <si>
    <t>REPUBLIC OF KOSOVO</t>
  </si>
  <si>
    <t>REPUBLIC OF MONTENEGRO</t>
  </si>
  <si>
    <t>SERBIA</t>
  </si>
  <si>
    <t xml:space="preserve">GIBRALTAR           </t>
  </si>
  <si>
    <t xml:space="preserve">PRIN OF MONACO      </t>
  </si>
  <si>
    <t xml:space="preserve">PRINCIPAT D'ANDORRA </t>
  </si>
  <si>
    <t xml:space="preserve">CYPRUS              </t>
  </si>
  <si>
    <t xml:space="preserve">MALTA               </t>
  </si>
  <si>
    <t xml:space="preserve">REP OF SAN MARINO   </t>
  </si>
  <si>
    <t>G</t>
  </si>
  <si>
    <t>H</t>
  </si>
  <si>
    <t>I</t>
  </si>
  <si>
    <t>J</t>
  </si>
  <si>
    <t>K</t>
  </si>
  <si>
    <t>Row Labels</t>
  </si>
  <si>
    <t>(blank)</t>
  </si>
  <si>
    <t>Grand Total</t>
  </si>
  <si>
    <t>Count of New Club Target</t>
  </si>
  <si>
    <t>Count of New Member Target</t>
  </si>
  <si>
    <t>Sum of Net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</si>
</sst>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left"/>
    </xf>
    <xf numFmtId="1" fontId="5" fillId="3" borderId="2" xfId="1" applyNumberFormat="1" applyFont="1" applyFill="1" applyBorder="1" applyAlignment="1">
      <alignment horizontal="left"/>
    </xf>
    <xf numFmtId="1" fontId="5" fillId="3" borderId="2" xfId="0" applyNumberFormat="1" applyFont="1" applyFill="1" applyBorder="1" applyAlignment="1">
      <alignment horizontal="left"/>
    </xf>
    <xf numFmtId="1" fontId="5" fillId="3" borderId="3" xfId="0" applyNumberFormat="1" applyFont="1" applyFill="1" applyBorder="1" applyAlignment="1">
      <alignment horizontal="left"/>
    </xf>
    <xf numFmtId="1" fontId="6" fillId="0" borderId="4" xfId="0" applyNumberFormat="1" applyFont="1" applyBorder="1" applyAlignment="1">
      <alignment horizontal="center" vertical="center"/>
    </xf>
    <xf numFmtId="1" fontId="6" fillId="0" borderId="5" xfId="1" applyNumberFormat="1" applyFont="1" applyBorder="1"/>
    <xf numFmtId="1" fontId="6" fillId="0" borderId="6" xfId="0" applyNumberFormat="1" applyFont="1" applyBorder="1"/>
    <xf numFmtId="1" fontId="7" fillId="2" borderId="4" xfId="0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/>
    <xf numFmtId="1" fontId="0" fillId="0" borderId="0" xfId="0" applyNumberFormat="1"/>
    <xf numFmtId="0" fontId="3" fillId="0" borderId="0" xfId="0" applyFont="1"/>
    <xf numFmtId="1" fontId="6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1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57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57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57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570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ella, Amanda" refreshedDate="45147.805469212966" createdVersion="8" refreshedVersion="8" minRefreshableVersion="3" recordCount="150" xr:uid="{6417756F-F207-4131-AB6A-6262F0184448}">
  <cacheSource type="worksheet">
    <worksheetSource name="Table7"/>
  </cacheSource>
  <cacheFields count="7">
    <cacheField name="CA" numFmtId="0">
      <sharedItems containsSemiMixedTypes="0" containsString="0" containsNumber="1" containsInteger="1" minValue="4" maxValue="4"/>
    </cacheField>
    <cacheField name="Area" numFmtId="0">
      <sharedItems/>
    </cacheField>
    <cacheField name="MD" numFmtId="0">
      <sharedItems containsString="0" containsBlank="1" containsNumber="1" containsInteger="1" minValue="101" maxValue="118" count="18">
        <m/>
        <n v="101"/>
        <n v="102"/>
        <n v="103"/>
        <n v="104"/>
        <n v="105"/>
        <n v="106"/>
        <n v="107"/>
        <n v="108"/>
        <n v="109"/>
        <n v="110"/>
        <n v="111"/>
        <n v="112"/>
        <n v="114"/>
        <n v="115"/>
        <n v="116"/>
        <n v="117"/>
        <n v="118"/>
      </sharedItems>
    </cacheField>
    <cacheField name="District" numFmtId="0">
      <sharedItems containsMixedTypes="1" containsNumber="1" containsInteger="1" minValue="113" maxValue="134"/>
    </cacheField>
    <cacheField name="New Club Target" numFmtId="1">
      <sharedItems containsMixedTypes="1" containsNumber="1" containsInteger="1" minValue="0" maxValue="9"/>
    </cacheField>
    <cacheField name="New Member Target" numFmtId="1">
      <sharedItems containsMixedTypes="1" containsNumber="1" containsInteger="1" minValue="0" maxValue="1030"/>
    </cacheField>
    <cacheField name="Net Gain" numFmtId="1">
      <sharedItems containsSemiMixedTypes="0" containsString="0" containsNumber="1" minValue="-341" maxValue="1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n v="4"/>
    <s v="H"/>
    <x v="0"/>
    <n v="113"/>
    <n v="1"/>
    <n v="49"/>
    <n v="5"/>
  </r>
  <r>
    <n v="4"/>
    <s v="F"/>
    <x v="0"/>
    <n v="119"/>
    <n v="1"/>
    <n v="50"/>
    <n v="10"/>
  </r>
  <r>
    <n v="4"/>
    <s v="A"/>
    <x v="0"/>
    <n v="120"/>
    <n v="1"/>
    <n v="40"/>
    <n v="35"/>
  </r>
  <r>
    <n v="4"/>
    <s v="F"/>
    <x v="0"/>
    <n v="121"/>
    <n v="1"/>
    <n v="40"/>
    <n v="5"/>
  </r>
  <r>
    <n v="4"/>
    <s v="F"/>
    <x v="0"/>
    <n v="122"/>
    <n v="1"/>
    <n v="20"/>
    <n v="0"/>
  </r>
  <r>
    <n v="4"/>
    <s v="E"/>
    <x v="0"/>
    <n v="123"/>
    <n v="0"/>
    <n v="0"/>
    <n v="-10"/>
  </r>
  <r>
    <n v="4"/>
    <s v="F"/>
    <x v="0"/>
    <n v="124"/>
    <n v="3"/>
    <n v="100"/>
    <n v="30"/>
  </r>
  <r>
    <n v="4"/>
    <s v="E"/>
    <x v="0"/>
    <n v="126"/>
    <n v="1"/>
    <n v="80"/>
    <n v="9"/>
  </r>
  <r>
    <n v="4"/>
    <s v="K"/>
    <x v="0"/>
    <n v="128"/>
    <n v="1"/>
    <n v="90"/>
    <n v="50"/>
  </r>
  <r>
    <n v="4"/>
    <s v="E"/>
    <x v="0"/>
    <n v="129"/>
    <n v="1"/>
    <n v="65"/>
    <n v="30"/>
  </r>
  <r>
    <n v="4"/>
    <s v="E"/>
    <x v="0"/>
    <n v="130"/>
    <n v="2"/>
    <n v="66"/>
    <n v="12"/>
  </r>
  <r>
    <n v="4"/>
    <s v="A"/>
    <x v="0"/>
    <n v="131"/>
    <n v="2"/>
    <n v="45"/>
    <n v="77"/>
  </r>
  <r>
    <n v="4"/>
    <s v="E"/>
    <x v="0"/>
    <n v="131"/>
    <n v="1"/>
    <n v="40"/>
    <n v="10"/>
  </r>
  <r>
    <n v="4"/>
    <s v="G"/>
    <x v="0"/>
    <n v="133"/>
    <n v="0"/>
    <n v="0"/>
    <n v="0"/>
  </r>
  <r>
    <n v="4"/>
    <s v="E"/>
    <x v="0"/>
    <n v="134"/>
    <n v="2"/>
    <n v="60"/>
    <n v="42"/>
  </r>
  <r>
    <n v="4"/>
    <s v="B"/>
    <x v="1"/>
    <s v="101 M"/>
    <s v=" 1"/>
    <s v=" 155"/>
    <n v="75"/>
  </r>
  <r>
    <n v="4"/>
    <s v="B"/>
    <x v="1"/>
    <s v="101 N"/>
    <s v=" 2"/>
    <s v=" 155"/>
    <n v="75"/>
  </r>
  <r>
    <n v="4"/>
    <s v="B"/>
    <x v="1"/>
    <s v="101 O"/>
    <s v=" 1"/>
    <s v=" 155"/>
    <n v="35"/>
  </r>
  <r>
    <n v="4"/>
    <s v="B"/>
    <x v="1"/>
    <s v="101 S"/>
    <s v=" 0"/>
    <s v=" 155"/>
    <n v="50"/>
  </r>
  <r>
    <n v="4"/>
    <s v="B"/>
    <x v="1"/>
    <s v="101 V"/>
    <s v=" 1"/>
    <s v=" 155"/>
    <n v="50"/>
  </r>
  <r>
    <n v="4"/>
    <s v="C"/>
    <x v="2"/>
    <s v="102 C"/>
    <n v="1"/>
    <n v="140"/>
    <n v="21"/>
  </r>
  <r>
    <n v="4"/>
    <s v="C"/>
    <x v="2"/>
    <s v="102 E"/>
    <n v="1"/>
    <n v="102"/>
    <n v="27"/>
  </r>
  <r>
    <n v="4"/>
    <s v="C"/>
    <x v="2"/>
    <s v="102 W"/>
    <n v="1"/>
    <n v="200"/>
    <n v="80"/>
  </r>
  <r>
    <n v="4"/>
    <s v="H"/>
    <x v="3"/>
    <s v="103 C"/>
    <n v="3"/>
    <n v="126"/>
    <n v="-20"/>
  </r>
  <r>
    <n v="4"/>
    <s v="H"/>
    <x v="3"/>
    <s v="103 E"/>
    <n v="2"/>
    <n v="176"/>
    <n v="-9"/>
  </r>
  <r>
    <n v="4"/>
    <s v="H"/>
    <x v="3"/>
    <s v="103 N"/>
    <n v="2"/>
    <n v="80"/>
    <n v="-40"/>
  </r>
  <r>
    <n v="4"/>
    <s v="H"/>
    <x v="3"/>
    <s v="103 S"/>
    <n v="1"/>
    <n v="145"/>
    <n v="-30"/>
  </r>
  <r>
    <n v="4"/>
    <s v="H"/>
    <x v="3"/>
    <s v="103 W"/>
    <n v="3"/>
    <n v="173"/>
    <n v="25"/>
  </r>
  <r>
    <n v="4"/>
    <s v="H"/>
    <x v="3"/>
    <s v="103CC"/>
    <n v="1"/>
    <n v="122"/>
    <n v="1"/>
  </r>
  <r>
    <n v="4"/>
    <s v="H"/>
    <x v="3"/>
    <s v="103CE"/>
    <n v="2"/>
    <n v="66"/>
    <n v="8"/>
  </r>
  <r>
    <n v="4"/>
    <s v="H"/>
    <x v="3"/>
    <s v="103CS"/>
    <n v="1"/>
    <n v="116"/>
    <n v="-12"/>
  </r>
  <r>
    <n v="4"/>
    <s v="H"/>
    <x v="3"/>
    <s v="103CW"/>
    <n v="1"/>
    <n v="95"/>
    <n v="2"/>
  </r>
  <r>
    <n v="4"/>
    <s v="H"/>
    <x v="3"/>
    <s v="103IE"/>
    <n v="1"/>
    <n v="139"/>
    <n v="0"/>
  </r>
  <r>
    <n v="4"/>
    <s v="H"/>
    <x v="3"/>
    <s v="103IP"/>
    <n v="2"/>
    <n v="48"/>
    <n v="-7"/>
  </r>
  <r>
    <n v="4"/>
    <s v="H"/>
    <x v="3"/>
    <s v="103IW"/>
    <n v="1"/>
    <n v="110"/>
    <n v="-25"/>
  </r>
  <r>
    <n v="4"/>
    <s v="H"/>
    <x v="3"/>
    <s v="103NIE"/>
    <n v="1"/>
    <n v="110"/>
    <n v="2"/>
  </r>
  <r>
    <n v="4"/>
    <s v="H"/>
    <x v="3"/>
    <s v="103SE"/>
    <n v="1"/>
    <n v="130"/>
    <n v="-30"/>
  </r>
  <r>
    <n v="4"/>
    <s v="H"/>
    <x v="3"/>
    <s v="103SW"/>
    <n v="2"/>
    <n v="85"/>
    <n v="5"/>
  </r>
  <r>
    <n v="4"/>
    <s v="B"/>
    <x v="4"/>
    <s v="104 A"/>
    <s v=" 2"/>
    <s v=" 120"/>
    <n v="100"/>
  </r>
  <r>
    <n v="4"/>
    <s v="B"/>
    <x v="4"/>
    <s v="104 B"/>
    <s v=" 1"/>
    <n v="170"/>
    <n v="40"/>
  </r>
  <r>
    <n v="4"/>
    <s v="B"/>
    <x v="4"/>
    <s v="104 C"/>
    <s v=" 1"/>
    <n v="124"/>
    <n v="105"/>
  </r>
  <r>
    <n v="4"/>
    <s v="B"/>
    <x v="4"/>
    <s v="104 D"/>
    <s v=" 1"/>
    <n v="110"/>
    <n v="35"/>
  </r>
  <r>
    <n v="4"/>
    <s v="B"/>
    <x v="4"/>
    <s v="104 E"/>
    <s v=" 1"/>
    <n v="60"/>
    <n v="20"/>
  </r>
  <r>
    <n v="4"/>
    <s v="G"/>
    <x v="5"/>
    <s v="105 A"/>
    <n v="9"/>
    <n v="1030"/>
    <n v="-341"/>
  </r>
  <r>
    <n v="4"/>
    <s v="G"/>
    <x v="5"/>
    <s v="105 N"/>
    <n v="0"/>
    <n v="0"/>
    <n v="0"/>
  </r>
  <r>
    <n v="4"/>
    <s v="G"/>
    <x v="5"/>
    <s v="105CE"/>
    <n v="0"/>
    <n v="0"/>
    <n v="0"/>
  </r>
  <r>
    <n v="4"/>
    <s v="G"/>
    <x v="5"/>
    <s v="105CN"/>
    <n v="0"/>
    <n v="0"/>
    <n v="0"/>
  </r>
  <r>
    <n v="4"/>
    <s v="G"/>
    <x v="5"/>
    <s v="105CW"/>
    <n v="0"/>
    <n v="0"/>
    <n v="0"/>
  </r>
  <r>
    <n v="4"/>
    <s v="G"/>
    <x v="5"/>
    <s v="105SC"/>
    <n v="0"/>
    <n v="0"/>
    <n v="0"/>
  </r>
  <r>
    <n v="4"/>
    <s v="G"/>
    <x v="5"/>
    <s v="105SE"/>
    <n v="0"/>
    <n v="0"/>
    <n v="0"/>
  </r>
  <r>
    <n v="4"/>
    <s v="G"/>
    <x v="5"/>
    <s v="105SW"/>
    <n v="0"/>
    <n v="0"/>
    <n v="0"/>
  </r>
  <r>
    <n v="4"/>
    <s v="B"/>
    <x v="6"/>
    <s v="106 A"/>
    <s v=" 1"/>
    <n v="150"/>
    <n v="20"/>
  </r>
  <r>
    <n v="4"/>
    <s v="B"/>
    <x v="6"/>
    <s v="106 B"/>
    <s v=" 1"/>
    <n v="190"/>
    <n v="36"/>
  </r>
  <r>
    <n v="4"/>
    <s v="B"/>
    <x v="6"/>
    <s v="106 C"/>
    <s v=" 1"/>
    <n v="60"/>
    <n v="25"/>
  </r>
  <r>
    <n v="4"/>
    <s v="A"/>
    <x v="7"/>
    <s v="107 A"/>
    <n v="1"/>
    <n v="125"/>
    <n v="5"/>
  </r>
  <r>
    <n v="4"/>
    <s v="A"/>
    <x v="7"/>
    <s v="107 B"/>
    <n v="1"/>
    <n v="40"/>
    <n v="28"/>
  </r>
  <r>
    <n v="4"/>
    <s v="A"/>
    <x v="7"/>
    <s v="107 C"/>
    <n v="1"/>
    <n v="80"/>
    <n v="72"/>
  </r>
  <r>
    <n v="4"/>
    <s v="A"/>
    <x v="7"/>
    <s v="107 D"/>
    <n v="1"/>
    <n v="40"/>
    <n v="16"/>
  </r>
  <r>
    <n v="4"/>
    <s v="A"/>
    <x v="7"/>
    <s v="107 E"/>
    <n v="1"/>
    <n v="55"/>
    <n v="10"/>
  </r>
  <r>
    <n v="4"/>
    <s v="A"/>
    <x v="7"/>
    <s v="107 F"/>
    <n v="1"/>
    <n v="70"/>
    <n v="27"/>
  </r>
  <r>
    <n v="4"/>
    <s v="A"/>
    <x v="7"/>
    <s v="107 G"/>
    <n v="1"/>
    <n v="50"/>
    <n v="50"/>
  </r>
  <r>
    <n v="4"/>
    <s v="A"/>
    <x v="7"/>
    <s v="107 H"/>
    <n v="1"/>
    <n v="65"/>
    <n v="45"/>
  </r>
  <r>
    <n v="4"/>
    <s v="A"/>
    <x v="7"/>
    <s v="107 I"/>
    <n v="1"/>
    <n v="50"/>
    <n v="22"/>
  </r>
  <r>
    <n v="4"/>
    <s v="A"/>
    <x v="7"/>
    <s v="107 K"/>
    <n v="1"/>
    <n v="60"/>
    <n v="20"/>
  </r>
  <r>
    <n v="4"/>
    <s v="A"/>
    <x v="7"/>
    <s v="107 L"/>
    <n v="1"/>
    <n v="35"/>
    <n v="5"/>
  </r>
  <r>
    <n v="4"/>
    <s v="A"/>
    <x v="7"/>
    <s v="107 M"/>
    <n v="1"/>
    <n v="50"/>
    <n v="40"/>
  </r>
  <r>
    <n v="4"/>
    <s v="A"/>
    <x v="7"/>
    <s v="107 N"/>
    <n v="1"/>
    <n v="70"/>
    <n v="15"/>
  </r>
  <r>
    <n v="4"/>
    <s v="A"/>
    <x v="7"/>
    <s v="107 O"/>
    <n v="1"/>
    <n v="35"/>
    <n v="35"/>
  </r>
  <r>
    <n v="4"/>
    <s v="I"/>
    <x v="8"/>
    <s v="108 A"/>
    <n v="2"/>
    <n v="180"/>
    <n v="15"/>
  </r>
  <r>
    <n v="4"/>
    <s v="I"/>
    <x v="8"/>
    <s v="108 L"/>
    <n v="2"/>
    <n v="255"/>
    <n v="23.999999999999972"/>
  </r>
  <r>
    <n v="4"/>
    <s v="I"/>
    <x v="8"/>
    <s v="108 LA"/>
    <n v="2"/>
    <n v="180"/>
    <n v="-7.0000000000000284"/>
  </r>
  <r>
    <n v="4"/>
    <s v="I"/>
    <x v="8"/>
    <s v="108 YA"/>
    <n v="3"/>
    <n v="340"/>
    <n v="43"/>
  </r>
  <r>
    <n v="4"/>
    <s v="I"/>
    <x v="8"/>
    <s v="108 YB"/>
    <n v="2"/>
    <n v="308"/>
    <n v="-25"/>
  </r>
  <r>
    <n v="4"/>
    <s v="I"/>
    <x v="8"/>
    <s v="108AB"/>
    <n v="2"/>
    <n v="186"/>
    <n v="-1"/>
  </r>
  <r>
    <n v="4"/>
    <s v="I"/>
    <x v="8"/>
    <s v="108IA1"/>
    <n v="2"/>
    <n v="120"/>
    <n v="9.9999999999999858"/>
  </r>
  <r>
    <n v="4"/>
    <s v="I"/>
    <x v="8"/>
    <s v="108IA2"/>
    <n v="2"/>
    <n v="140"/>
    <n v="29.999999999999986"/>
  </r>
  <r>
    <n v="4"/>
    <s v="I"/>
    <x v="8"/>
    <s v="108IA3"/>
    <n v="2"/>
    <n v="130"/>
    <n v="8.9999999999999858"/>
  </r>
  <r>
    <n v="4"/>
    <s v="I"/>
    <x v="8"/>
    <s v="108IB1"/>
    <n v="1"/>
    <n v="218"/>
    <n v="-7"/>
  </r>
  <r>
    <n v="4"/>
    <s v="I"/>
    <x v="8"/>
    <s v="108IB2"/>
    <n v="2"/>
    <n v="80"/>
    <n v="-8"/>
  </r>
  <r>
    <n v="4"/>
    <s v="I"/>
    <x v="8"/>
    <s v="108IB3"/>
    <n v="2"/>
    <n v="120"/>
    <n v="0"/>
  </r>
  <r>
    <n v="4"/>
    <s v="I"/>
    <x v="8"/>
    <s v="108IB4"/>
    <n v="2"/>
    <n v="100"/>
    <n v="12"/>
  </r>
  <r>
    <n v="4"/>
    <s v="I"/>
    <x v="8"/>
    <s v="108TA1"/>
    <n v="2"/>
    <n v="95"/>
    <n v="93"/>
  </r>
  <r>
    <n v="4"/>
    <s v="I"/>
    <x v="8"/>
    <s v="108TA2"/>
    <n v="2"/>
    <n v="70"/>
    <n v="56"/>
  </r>
  <r>
    <n v="4"/>
    <s v="I"/>
    <x v="8"/>
    <s v="108TA3"/>
    <n v="2"/>
    <n v="145"/>
    <n v="13"/>
  </r>
  <r>
    <n v="4"/>
    <s v="I"/>
    <x v="8"/>
    <s v="108TB"/>
    <n v="2"/>
    <n v="185"/>
    <n v="20"/>
  </r>
  <r>
    <n v="4"/>
    <s v="A"/>
    <x v="9"/>
    <s v="109 A"/>
    <n v="1"/>
    <n v="100"/>
    <n v="85"/>
  </r>
  <r>
    <n v="4"/>
    <s v="A"/>
    <x v="9"/>
    <s v="109 B"/>
    <n v="1"/>
    <n v="35"/>
    <n v="-1"/>
  </r>
  <r>
    <n v="4"/>
    <s v="G"/>
    <x v="10"/>
    <s v="110AN"/>
    <n v="7"/>
    <n v="679"/>
    <n v="-6"/>
  </r>
  <r>
    <n v="4"/>
    <s v="G"/>
    <x v="10"/>
    <s v="110AZ"/>
    <n v="0"/>
    <n v="0"/>
    <n v="0"/>
  </r>
  <r>
    <n v="4"/>
    <s v="G"/>
    <x v="10"/>
    <s v="110BN"/>
    <n v="0"/>
    <n v="0"/>
    <n v="0"/>
  </r>
  <r>
    <n v="4"/>
    <s v="G"/>
    <x v="10"/>
    <s v="110BZ"/>
    <n v="0"/>
    <n v="0"/>
    <n v="0"/>
  </r>
  <r>
    <n v="4"/>
    <s v="G"/>
    <x v="10"/>
    <s v="110CO"/>
    <n v="0"/>
    <n v="0"/>
    <n v="0"/>
  </r>
  <r>
    <n v="4"/>
    <s v="G"/>
    <x v="10"/>
    <s v="110CW"/>
    <n v="0"/>
    <n v="0"/>
    <n v="0"/>
  </r>
  <r>
    <n v="4"/>
    <s v="C"/>
    <x v="11"/>
    <s v="111 N"/>
    <n v="1"/>
    <n v="70"/>
    <n v="-5"/>
  </r>
  <r>
    <n v="4"/>
    <s v="C"/>
    <x v="11"/>
    <s v="111BN"/>
    <n v="1"/>
    <n v="20"/>
    <n v="20"/>
  </r>
  <r>
    <n v="4"/>
    <s v="C"/>
    <x v="11"/>
    <s v="111BO"/>
    <n v="1"/>
    <n v="24"/>
    <n v="0"/>
  </r>
  <r>
    <n v="4"/>
    <s v="C"/>
    <x v="11"/>
    <s v="111BS"/>
    <n v="2"/>
    <n v="120"/>
    <n v="10"/>
  </r>
  <r>
    <n v="4"/>
    <s v="C"/>
    <x v="11"/>
    <s v="111MN"/>
    <n v="1"/>
    <n v="20"/>
    <n v="0"/>
  </r>
  <r>
    <n v="4"/>
    <s v="C"/>
    <x v="11"/>
    <s v="111MS"/>
    <n v="1"/>
    <n v="20"/>
    <n v="0"/>
  </r>
  <r>
    <n v="4"/>
    <s v="C"/>
    <x v="11"/>
    <s v="111NB"/>
    <n v="1"/>
    <n v="20"/>
    <n v="20"/>
  </r>
  <r>
    <n v="4"/>
    <s v="C"/>
    <x v="11"/>
    <s v="111NH"/>
    <n v="1"/>
    <n v="23"/>
    <n v="5"/>
  </r>
  <r>
    <n v="4"/>
    <s v="C"/>
    <x v="11"/>
    <s v="111NW"/>
    <n v="1"/>
    <n v="70"/>
    <n v="0"/>
  </r>
  <r>
    <n v="4"/>
    <s v="C"/>
    <x v="11"/>
    <s v="111OM"/>
    <n v="1"/>
    <n v="40"/>
    <n v="36"/>
  </r>
  <r>
    <n v="4"/>
    <s v="C"/>
    <x v="11"/>
    <s v="111ON"/>
    <n v="1"/>
    <n v="40"/>
    <n v="40"/>
  </r>
  <r>
    <n v="4"/>
    <s v="C"/>
    <x v="11"/>
    <s v="111OS"/>
    <n v="1"/>
    <n v="85"/>
    <n v="25"/>
  </r>
  <r>
    <n v="4"/>
    <s v="C"/>
    <x v="11"/>
    <s v="111RN"/>
    <n v="1"/>
    <n v="40"/>
    <n v="0"/>
  </r>
  <r>
    <n v="4"/>
    <s v="C"/>
    <x v="11"/>
    <s v="111RS"/>
    <n v="1"/>
    <n v="20"/>
    <n v="0"/>
  </r>
  <r>
    <n v="4"/>
    <s v="C"/>
    <x v="11"/>
    <s v="111SM"/>
    <n v="1"/>
    <n v="29"/>
    <n v="6"/>
  </r>
  <r>
    <n v="4"/>
    <s v="C"/>
    <x v="11"/>
    <s v="111SN"/>
    <n v="1"/>
    <n v="20"/>
    <n v="2"/>
  </r>
  <r>
    <n v="4"/>
    <s v="C"/>
    <x v="11"/>
    <s v="111SW"/>
    <n v="1"/>
    <n v="73"/>
    <n v="20"/>
  </r>
  <r>
    <n v="4"/>
    <s v="C"/>
    <x v="11"/>
    <s v="111WL"/>
    <n v="1"/>
    <n v="35"/>
    <n v="8"/>
  </r>
  <r>
    <n v="4"/>
    <s v="C"/>
    <x v="11"/>
    <s v="111WR"/>
    <n v="1"/>
    <n v="54"/>
    <n v="20"/>
  </r>
  <r>
    <n v="4"/>
    <s v="H"/>
    <x v="12"/>
    <s v="112 A"/>
    <n v="1"/>
    <n v="55"/>
    <n v="4"/>
  </r>
  <r>
    <n v="4"/>
    <s v="H"/>
    <x v="12"/>
    <s v="112 B"/>
    <n v="1"/>
    <n v="95"/>
    <n v="0"/>
  </r>
  <r>
    <n v="4"/>
    <s v="H"/>
    <x v="12"/>
    <s v="112 C"/>
    <n v="1"/>
    <n v="70"/>
    <n v="8"/>
  </r>
  <r>
    <n v="4"/>
    <s v="H"/>
    <x v="12"/>
    <s v="112 D"/>
    <n v="1"/>
    <n v="165"/>
    <n v="25"/>
  </r>
  <r>
    <n v="4"/>
    <s v="C"/>
    <x v="13"/>
    <s v="114 M"/>
    <n v="1"/>
    <n v="244"/>
    <n v="93"/>
  </r>
  <r>
    <n v="4"/>
    <s v="C"/>
    <x v="13"/>
    <s v="114 O"/>
    <n v="1"/>
    <n v="42"/>
    <n v="31"/>
  </r>
  <r>
    <n v="4"/>
    <s v="C"/>
    <x v="13"/>
    <s v="114 W"/>
    <n v="1"/>
    <n v="90"/>
    <n v="30"/>
  </r>
  <r>
    <n v="4"/>
    <s v="J"/>
    <x v="14"/>
    <s v="115CN"/>
    <n v="2"/>
    <n v="95"/>
    <n v="93"/>
  </r>
  <r>
    <n v="4"/>
    <s v="J"/>
    <x v="14"/>
    <s v="115CS"/>
    <n v="2"/>
    <n v="70"/>
    <n v="56"/>
  </r>
  <r>
    <n v="4"/>
    <s v="J"/>
    <x v="15"/>
    <s v="116 A"/>
    <n v="2"/>
    <n v="80"/>
    <n v="30"/>
  </r>
  <r>
    <n v="4"/>
    <s v="J"/>
    <x v="15"/>
    <s v="116 B"/>
    <n v="2"/>
    <n v="68"/>
    <n v="50"/>
  </r>
  <r>
    <n v="4"/>
    <s v="K"/>
    <x v="16"/>
    <s v="117 A"/>
    <n v="3"/>
    <n v="261"/>
    <n v="132"/>
  </r>
  <r>
    <n v="4"/>
    <s v="K"/>
    <x v="16"/>
    <s v="117 B"/>
    <n v="2"/>
    <n v="230"/>
    <n v="140"/>
  </r>
  <r>
    <n v="4"/>
    <s v="D"/>
    <x v="17"/>
    <s v="118 E"/>
    <n v="1"/>
    <n v="80"/>
    <n v="20"/>
  </r>
  <r>
    <n v="4"/>
    <s v="D"/>
    <x v="17"/>
    <s v="118 K"/>
    <n v="1"/>
    <n v="45"/>
    <n v="15"/>
  </r>
  <r>
    <n v="4"/>
    <s v="D"/>
    <x v="17"/>
    <s v="118 R"/>
    <n v="1"/>
    <n v="65"/>
    <n v="15"/>
  </r>
  <r>
    <n v="4"/>
    <s v="D"/>
    <x v="17"/>
    <s v="118 T"/>
    <n v="1"/>
    <n v="50"/>
    <n v="10"/>
  </r>
  <r>
    <n v="4"/>
    <s v="D"/>
    <x v="17"/>
    <s v="118 U"/>
    <n v="3"/>
    <n v="150"/>
    <n v="50"/>
  </r>
  <r>
    <n v="4"/>
    <s v="D"/>
    <x v="17"/>
    <s v="118 Y"/>
    <n v="2"/>
    <n v="100"/>
    <n v="30"/>
  </r>
  <r>
    <n v="4"/>
    <s v="E"/>
    <x v="0"/>
    <s v="ALBANIA             "/>
    <n v="0"/>
    <n v="0"/>
    <n v="0"/>
  </r>
  <r>
    <n v="4"/>
    <s v="E"/>
    <x v="0"/>
    <s v="ARMENIA             "/>
    <n v="0"/>
    <n v="0"/>
    <n v="0"/>
  </r>
  <r>
    <n v="4"/>
    <s v="F"/>
    <x v="0"/>
    <s v="BELARUS REP.        "/>
    <n v="0"/>
    <n v="0"/>
    <n v="0"/>
  </r>
  <r>
    <n v="4"/>
    <s v="F"/>
    <x v="0"/>
    <s v="BOSNIA &amp; HERZEGOVINA"/>
    <n v="0"/>
    <n v="0"/>
    <n v="0"/>
  </r>
  <r>
    <n v="4"/>
    <s v="E"/>
    <x v="0"/>
    <s v="BULGARIA            "/>
    <n v="0"/>
    <n v="2"/>
    <n v="2"/>
  </r>
  <r>
    <n v="4"/>
    <s v="K"/>
    <x v="0"/>
    <s v="CYPRUS              "/>
    <n v="1"/>
    <n v="20"/>
    <n v="5"/>
  </r>
  <r>
    <n v="4"/>
    <s v="G"/>
    <x v="0"/>
    <s v="GIBRALTAR           "/>
    <n v="0"/>
    <n v="0"/>
    <n v="0"/>
  </r>
  <r>
    <n v="4"/>
    <s v="K"/>
    <x v="0"/>
    <s v="MALTA               "/>
    <n v="0"/>
    <n v="0"/>
    <n v="0"/>
  </r>
  <r>
    <n v="4"/>
    <s v="H"/>
    <x v="0"/>
    <s v="PRIN OF MONACO      "/>
    <n v="0"/>
    <n v="0"/>
    <n v="0"/>
  </r>
  <r>
    <n v="4"/>
    <s v="H"/>
    <x v="0"/>
    <s v="PRINCIPAT D'ANDORRA "/>
    <n v="0"/>
    <n v="0"/>
    <n v="0"/>
  </r>
  <r>
    <n v="4"/>
    <s v="E"/>
    <x v="0"/>
    <s v="REP OF GEORGIA      "/>
    <n v="0"/>
    <n v="0"/>
    <n v="0"/>
  </r>
  <r>
    <n v="4"/>
    <s v="F"/>
    <x v="0"/>
    <s v="REP OF KYRGYZSTAN"/>
    <n v="0"/>
    <n v="0"/>
    <n v="0"/>
  </r>
  <r>
    <n v="4"/>
    <s v="A"/>
    <x v="0"/>
    <s v="REP OF LATVIA       "/>
    <n v="0"/>
    <n v="0"/>
    <n v="0"/>
  </r>
  <r>
    <n v="4"/>
    <s v="F"/>
    <x v="0"/>
    <s v="REP OF MOLDOVA"/>
    <n v="0"/>
    <n v="2"/>
    <n v="2"/>
  </r>
  <r>
    <n v="4"/>
    <s v="K"/>
    <x v="0"/>
    <s v="REP OF SAN MARINO   "/>
    <n v="0"/>
    <n v="4"/>
    <n v="2"/>
  </r>
  <r>
    <n v="4"/>
    <s v="F"/>
    <x v="0"/>
    <s v="REP OF TAJIKISTAN"/>
    <n v="0"/>
    <n v="0"/>
    <n v="0"/>
  </r>
  <r>
    <n v="4"/>
    <s v="E"/>
    <x v="0"/>
    <s v="REPUBLIC OF KOSOVO"/>
    <n v="1"/>
    <n v="20"/>
    <n v="10"/>
  </r>
  <r>
    <n v="4"/>
    <s v="E"/>
    <x v="0"/>
    <s v="REPUBLIC OF MONTENEGRO"/>
    <n v="0"/>
    <n v="0"/>
    <n v="0"/>
  </r>
  <r>
    <n v="4"/>
    <s v="F"/>
    <x v="0"/>
    <s v="SERBIA"/>
    <n v="0"/>
    <n v="5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9534EC-5AC8-4521-BC5F-ED13DB9C6D51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2" firstHeaderRow="0" firstDataRow="1" firstDataCol="1"/>
  <pivotFields count="7">
    <pivotField showAll="0"/>
    <pivotField showAll="0"/>
    <pivotField axis="axisRow" showAll="0">
      <items count="1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0"/>
        <item t="default"/>
      </items>
    </pivotField>
    <pivotField showAll="0"/>
    <pivotField dataField="1" showAll="0"/>
    <pivotField dataField="1" showAll="0"/>
    <pivotField dataField="1" numFmtId="1" showAll="0"/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ew Club Target" fld="4" subtotal="count" baseField="0" baseItem="0"/>
    <dataField name="Count of New Member Target" fld="5" subtotal="count" baseField="0" baseItem="0"/>
    <dataField name="Sum of Net Gain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152AAE-4DD6-4EF1-82D8-0FE47C15FE53}" name="Table7" displayName="Table7" ref="A1:G151" totalsRowShown="0" headerRowDxfId="9" dataDxfId="8">
  <autoFilter ref="A1:G151" xr:uid="{BBA4D5C4-6BC5-42AF-94B7-6DBC4E4FC355}"/>
  <sortState xmlns:xlrd2="http://schemas.microsoft.com/office/spreadsheetml/2017/richdata2" ref="A2:G151">
    <sortCondition ref="B1:B151"/>
  </sortState>
  <tableColumns count="7">
    <tableColumn id="1" xr3:uid="{92C932C4-7AF0-4656-8178-DBD5FE1544FB}" name="CA" dataDxfId="7"/>
    <tableColumn id="2" xr3:uid="{8A292747-6059-4227-906A-4A45A82AB03F}" name="Area" dataDxfId="6"/>
    <tableColumn id="3" xr3:uid="{4285C910-A512-4590-9B5B-DDBD87CB209D}" name="MD" dataDxfId="5"/>
    <tableColumn id="4" xr3:uid="{5B2F4998-0ACD-48B6-B9FC-3370293B9B99}" name="District" dataDxfId="4"/>
    <tableColumn id="5" xr3:uid="{485B6B14-AB72-4C03-94AA-C3BBC78CC320}" name="New Club Target" dataDxfId="3"/>
    <tableColumn id="6" xr3:uid="{57433505-30CA-45D3-BB9D-FE169043C8E3}" name="New Member Target" dataDxfId="2"/>
    <tableColumn id="7" xr3:uid="{E2121FDF-14EF-4118-9115-D462AA5AB7CC}" name="Net Gain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F154-47EA-4CC7-BDF0-6A622B0AEACB}">
  <dimension ref="A3:D22"/>
  <sheetViews>
    <sheetView workbookViewId="0">
      <selection activeCell="C4" sqref="C4"/>
    </sheetView>
  </sheetViews>
  <sheetFormatPr defaultRowHeight="15" x14ac:dyDescent="0.25"/>
  <cols>
    <col min="1" max="1" width="13.140625" bestFit="1" customWidth="1"/>
    <col min="2" max="2" width="24" bestFit="1" customWidth="1"/>
    <col min="3" max="3" width="27.85546875" bestFit="1" customWidth="1"/>
    <col min="4" max="4" width="15.5703125" bestFit="1" customWidth="1"/>
  </cols>
  <sheetData>
    <row r="3" spans="1:4" x14ac:dyDescent="0.25">
      <c r="A3" s="13" t="s">
        <v>158</v>
      </c>
      <c r="B3" t="s">
        <v>161</v>
      </c>
      <c r="C3" t="s">
        <v>162</v>
      </c>
      <c r="D3" t="s">
        <v>163</v>
      </c>
    </row>
    <row r="4" spans="1:4" x14ac:dyDescent="0.25">
      <c r="A4" s="14">
        <v>101</v>
      </c>
      <c r="B4">
        <v>5</v>
      </c>
      <c r="C4">
        <v>5</v>
      </c>
      <c r="D4">
        <v>285</v>
      </c>
    </row>
    <row r="5" spans="1:4" x14ac:dyDescent="0.25">
      <c r="A5" s="14">
        <v>102</v>
      </c>
      <c r="B5">
        <v>3</v>
      </c>
      <c r="C5">
        <v>3</v>
      </c>
      <c r="D5">
        <v>128</v>
      </c>
    </row>
    <row r="6" spans="1:4" x14ac:dyDescent="0.25">
      <c r="A6" s="14">
        <v>103</v>
      </c>
      <c r="B6">
        <v>15</v>
      </c>
      <c r="C6">
        <v>15</v>
      </c>
      <c r="D6">
        <v>-130</v>
      </c>
    </row>
    <row r="7" spans="1:4" x14ac:dyDescent="0.25">
      <c r="A7" s="14">
        <v>104</v>
      </c>
      <c r="B7">
        <v>5</v>
      </c>
      <c r="C7">
        <v>5</v>
      </c>
      <c r="D7">
        <v>300</v>
      </c>
    </row>
    <row r="8" spans="1:4" x14ac:dyDescent="0.25">
      <c r="A8" s="14">
        <v>105</v>
      </c>
      <c r="B8">
        <v>8</v>
      </c>
      <c r="C8">
        <v>8</v>
      </c>
      <c r="D8">
        <v>-341</v>
      </c>
    </row>
    <row r="9" spans="1:4" x14ac:dyDescent="0.25">
      <c r="A9" s="14">
        <v>106</v>
      </c>
      <c r="B9">
        <v>3</v>
      </c>
      <c r="C9">
        <v>3</v>
      </c>
      <c r="D9">
        <v>81</v>
      </c>
    </row>
    <row r="10" spans="1:4" x14ac:dyDescent="0.25">
      <c r="A10" s="14">
        <v>107</v>
      </c>
      <c r="B10">
        <v>14</v>
      </c>
      <c r="C10">
        <v>14</v>
      </c>
      <c r="D10">
        <v>390</v>
      </c>
    </row>
    <row r="11" spans="1:4" x14ac:dyDescent="0.25">
      <c r="A11" s="14">
        <v>108</v>
      </c>
      <c r="B11">
        <v>17</v>
      </c>
      <c r="C11">
        <v>17</v>
      </c>
      <c r="D11">
        <v>276.99999999999989</v>
      </c>
    </row>
    <row r="12" spans="1:4" x14ac:dyDescent="0.25">
      <c r="A12" s="14">
        <v>109</v>
      </c>
      <c r="B12">
        <v>2</v>
      </c>
      <c r="C12">
        <v>2</v>
      </c>
      <c r="D12">
        <v>84</v>
      </c>
    </row>
    <row r="13" spans="1:4" x14ac:dyDescent="0.25">
      <c r="A13" s="14">
        <v>110</v>
      </c>
      <c r="B13">
        <v>6</v>
      </c>
      <c r="C13">
        <v>6</v>
      </c>
      <c r="D13">
        <v>-6</v>
      </c>
    </row>
    <row r="14" spans="1:4" x14ac:dyDescent="0.25">
      <c r="A14" s="14">
        <v>111</v>
      </c>
      <c r="B14">
        <v>19</v>
      </c>
      <c r="C14">
        <v>19</v>
      </c>
      <c r="D14">
        <v>207</v>
      </c>
    </row>
    <row r="15" spans="1:4" x14ac:dyDescent="0.25">
      <c r="A15" s="14">
        <v>112</v>
      </c>
      <c r="B15">
        <v>4</v>
      </c>
      <c r="C15">
        <v>4</v>
      </c>
      <c r="D15">
        <v>37</v>
      </c>
    </row>
    <row r="16" spans="1:4" x14ac:dyDescent="0.25">
      <c r="A16" s="14">
        <v>114</v>
      </c>
      <c r="B16">
        <v>3</v>
      </c>
      <c r="C16">
        <v>3</v>
      </c>
      <c r="D16">
        <v>154</v>
      </c>
    </row>
    <row r="17" spans="1:4" x14ac:dyDescent="0.25">
      <c r="A17" s="14">
        <v>115</v>
      </c>
      <c r="B17">
        <v>2</v>
      </c>
      <c r="C17">
        <v>2</v>
      </c>
      <c r="D17">
        <v>149</v>
      </c>
    </row>
    <row r="18" spans="1:4" x14ac:dyDescent="0.25">
      <c r="A18" s="14">
        <v>116</v>
      </c>
      <c r="B18">
        <v>2</v>
      </c>
      <c r="C18">
        <v>2</v>
      </c>
      <c r="D18">
        <v>80</v>
      </c>
    </row>
    <row r="19" spans="1:4" x14ac:dyDescent="0.25">
      <c r="A19" s="14">
        <v>117</v>
      </c>
      <c r="B19">
        <v>2</v>
      </c>
      <c r="C19">
        <v>2</v>
      </c>
      <c r="D19">
        <v>272</v>
      </c>
    </row>
    <row r="20" spans="1:4" x14ac:dyDescent="0.25">
      <c r="A20" s="14">
        <v>118</v>
      </c>
      <c r="B20">
        <v>6</v>
      </c>
      <c r="C20">
        <v>6</v>
      </c>
      <c r="D20">
        <v>140</v>
      </c>
    </row>
    <row r="21" spans="1:4" x14ac:dyDescent="0.25">
      <c r="A21" s="14" t="s">
        <v>159</v>
      </c>
      <c r="B21">
        <v>34</v>
      </c>
      <c r="C21">
        <v>34</v>
      </c>
      <c r="D21">
        <v>331</v>
      </c>
    </row>
    <row r="22" spans="1:4" x14ac:dyDescent="0.25">
      <c r="A22" s="14" t="s">
        <v>160</v>
      </c>
      <c r="B22">
        <v>150</v>
      </c>
      <c r="C22">
        <v>150</v>
      </c>
      <c r="D22">
        <v>2438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D0A0-80FF-4BAE-A146-F3CD21DE256D}">
  <dimension ref="A1:N151"/>
  <sheetViews>
    <sheetView tabSelected="1" topLeftCell="A3" zoomScale="90" zoomScaleNormal="90" workbookViewId="0">
      <selection activeCell="H25" sqref="H25"/>
    </sheetView>
  </sheetViews>
  <sheetFormatPr defaultRowHeight="15" x14ac:dyDescent="0.25"/>
  <cols>
    <col min="4" max="4" width="22.42578125" bestFit="1" customWidth="1"/>
    <col min="5" max="5" width="14.85546875" style="16" customWidth="1"/>
    <col min="6" max="6" width="17.5703125" style="16" customWidth="1"/>
    <col min="7" max="7" width="13.28515625" style="16" customWidth="1"/>
    <col min="10" max="10" width="11.5703125" style="10" customWidth="1"/>
    <col min="11" max="11" width="30.140625" style="10" customWidth="1"/>
    <col min="12" max="12" width="16.5703125" style="10" bestFit="1" customWidth="1"/>
    <col min="13" max="13" width="20.42578125" style="10" bestFit="1" customWidth="1"/>
    <col min="14" max="14" width="24.28515625" style="10" bestFit="1" customWidth="1"/>
  </cols>
  <sheetData>
    <row r="1" spans="1:14" x14ac:dyDescent="0.25">
      <c r="A1" s="11" t="s">
        <v>0</v>
      </c>
      <c r="B1" s="11" t="s">
        <v>1</v>
      </c>
      <c r="C1" s="11" t="s">
        <v>2</v>
      </c>
      <c r="D1" s="11" t="s">
        <v>3</v>
      </c>
      <c r="E1" s="15" t="s">
        <v>4</v>
      </c>
      <c r="F1" s="15" t="s">
        <v>5</v>
      </c>
      <c r="G1" s="15" t="s">
        <v>6</v>
      </c>
      <c r="J1" s="17" t="s">
        <v>7</v>
      </c>
      <c r="K1" s="17"/>
      <c r="L1" s="17"/>
      <c r="M1" s="17"/>
      <c r="N1" s="17"/>
    </row>
    <row r="2" spans="1:14" x14ac:dyDescent="0.25">
      <c r="A2" s="1">
        <v>4</v>
      </c>
      <c r="B2" s="1" t="s">
        <v>8</v>
      </c>
      <c r="C2" s="1">
        <v>107</v>
      </c>
      <c r="D2" s="1" t="s">
        <v>24</v>
      </c>
      <c r="E2" s="12">
        <v>1</v>
      </c>
      <c r="F2" s="12">
        <v>125</v>
      </c>
      <c r="G2" s="12">
        <v>5</v>
      </c>
      <c r="J2" s="2" t="s">
        <v>2</v>
      </c>
      <c r="K2" s="2" t="s">
        <v>10</v>
      </c>
      <c r="L2" s="3" t="s">
        <v>4</v>
      </c>
      <c r="M2" s="3" t="s">
        <v>5</v>
      </c>
      <c r="N2" s="4" t="s">
        <v>11</v>
      </c>
    </row>
    <row r="3" spans="1:14" x14ac:dyDescent="0.25">
      <c r="A3" s="1">
        <v>4</v>
      </c>
      <c r="B3" s="1" t="s">
        <v>8</v>
      </c>
      <c r="C3" s="1">
        <v>107</v>
      </c>
      <c r="D3" s="1" t="s">
        <v>25</v>
      </c>
      <c r="E3" s="12">
        <v>1</v>
      </c>
      <c r="F3" s="12">
        <v>40</v>
      </c>
      <c r="G3" s="12">
        <v>28</v>
      </c>
      <c r="J3" s="5">
        <v>101</v>
      </c>
      <c r="K3" s="6">
        <f>COUNTIF(C:C,J3)</f>
        <v>5</v>
      </c>
      <c r="L3" s="6">
        <f>SUMIF(C:C,J3, E:E)</f>
        <v>5</v>
      </c>
      <c r="M3" s="6">
        <f>SUMIF(C:C,J3, F:F)</f>
        <v>775</v>
      </c>
      <c r="N3" s="7">
        <f>SUMIF(C:C,J3, G:G)</f>
        <v>285</v>
      </c>
    </row>
    <row r="4" spans="1:14" x14ac:dyDescent="0.25">
      <c r="A4" s="1">
        <v>4</v>
      </c>
      <c r="B4" s="1" t="s">
        <v>8</v>
      </c>
      <c r="C4" s="1">
        <v>107</v>
      </c>
      <c r="D4" s="1" t="s">
        <v>26</v>
      </c>
      <c r="E4" s="12">
        <v>1</v>
      </c>
      <c r="F4" s="12">
        <v>80</v>
      </c>
      <c r="G4" s="12">
        <v>72</v>
      </c>
      <c r="J4" s="5">
        <v>102</v>
      </c>
      <c r="K4" s="6">
        <f t="shared" ref="K4:K19" si="0">COUNTIF(C:C,J4)</f>
        <v>3</v>
      </c>
      <c r="L4" s="6">
        <f t="shared" ref="L4:L19" si="1">SUMIF(C:C,J4, E:E)</f>
        <v>3</v>
      </c>
      <c r="M4" s="6">
        <f t="shared" ref="M4:M19" si="2">SUMIF(C:C,J4, F:F)</f>
        <v>442</v>
      </c>
      <c r="N4" s="7">
        <f t="shared" ref="N4:N19" si="3">SUMIF(C:C,J4, G:G)</f>
        <v>128</v>
      </c>
    </row>
    <row r="5" spans="1:14" x14ac:dyDescent="0.25">
      <c r="A5" s="1">
        <v>4</v>
      </c>
      <c r="B5" s="1" t="s">
        <v>8</v>
      </c>
      <c r="C5" s="1">
        <v>107</v>
      </c>
      <c r="D5" s="1" t="s">
        <v>27</v>
      </c>
      <c r="E5" s="12">
        <v>1</v>
      </c>
      <c r="F5" s="12">
        <v>40</v>
      </c>
      <c r="G5" s="12">
        <v>16</v>
      </c>
      <c r="J5" s="5">
        <v>103</v>
      </c>
      <c r="K5" s="6">
        <f t="shared" si="0"/>
        <v>15</v>
      </c>
      <c r="L5" s="6">
        <f t="shared" si="1"/>
        <v>24</v>
      </c>
      <c r="M5" s="6">
        <f t="shared" si="2"/>
        <v>1721</v>
      </c>
      <c r="N5" s="7">
        <f t="shared" si="3"/>
        <v>-130</v>
      </c>
    </row>
    <row r="6" spans="1:14" x14ac:dyDescent="0.25">
      <c r="A6" s="1">
        <v>4</v>
      </c>
      <c r="B6" s="1" t="s">
        <v>8</v>
      </c>
      <c r="C6" s="1">
        <v>107</v>
      </c>
      <c r="D6" s="1" t="s">
        <v>28</v>
      </c>
      <c r="E6" s="12">
        <v>1</v>
      </c>
      <c r="F6" s="12">
        <v>55</v>
      </c>
      <c r="G6" s="12">
        <v>10</v>
      </c>
      <c r="J6" s="5">
        <v>104</v>
      </c>
      <c r="K6" s="6">
        <f t="shared" si="0"/>
        <v>5</v>
      </c>
      <c r="L6" s="6">
        <f t="shared" si="1"/>
        <v>6</v>
      </c>
      <c r="M6" s="6">
        <f t="shared" si="2"/>
        <v>584</v>
      </c>
      <c r="N6" s="7">
        <f t="shared" si="3"/>
        <v>300</v>
      </c>
    </row>
    <row r="7" spans="1:14" x14ac:dyDescent="0.25">
      <c r="A7" s="1">
        <v>4</v>
      </c>
      <c r="B7" s="1" t="s">
        <v>8</v>
      </c>
      <c r="C7" s="1">
        <v>107</v>
      </c>
      <c r="D7" s="1" t="s">
        <v>29</v>
      </c>
      <c r="E7" s="12">
        <v>1</v>
      </c>
      <c r="F7" s="12">
        <v>70</v>
      </c>
      <c r="G7" s="12">
        <v>27</v>
      </c>
      <c r="J7" s="5">
        <v>105</v>
      </c>
      <c r="K7" s="6">
        <f t="shared" si="0"/>
        <v>8</v>
      </c>
      <c r="L7" s="6">
        <f t="shared" si="1"/>
        <v>11</v>
      </c>
      <c r="M7" s="6">
        <f t="shared" si="2"/>
        <v>1055</v>
      </c>
      <c r="N7" s="7">
        <f t="shared" si="3"/>
        <v>110</v>
      </c>
    </row>
    <row r="8" spans="1:14" x14ac:dyDescent="0.25">
      <c r="A8" s="1">
        <v>4</v>
      </c>
      <c r="B8" s="1" t="s">
        <v>8</v>
      </c>
      <c r="C8" s="1">
        <v>107</v>
      </c>
      <c r="D8" s="1" t="s">
        <v>31</v>
      </c>
      <c r="E8" s="12">
        <v>1</v>
      </c>
      <c r="F8" s="12">
        <v>50</v>
      </c>
      <c r="G8" s="12">
        <v>50</v>
      </c>
      <c r="J8" s="5">
        <v>106</v>
      </c>
      <c r="K8" s="6">
        <f t="shared" si="0"/>
        <v>3</v>
      </c>
      <c r="L8" s="6">
        <f t="shared" si="1"/>
        <v>3</v>
      </c>
      <c r="M8" s="6">
        <f t="shared" si="2"/>
        <v>400</v>
      </c>
      <c r="N8" s="7">
        <f t="shared" si="3"/>
        <v>81</v>
      </c>
    </row>
    <row r="9" spans="1:14" x14ac:dyDescent="0.25">
      <c r="A9" s="1">
        <v>4</v>
      </c>
      <c r="B9" s="1" t="s">
        <v>8</v>
      </c>
      <c r="C9" s="1">
        <v>107</v>
      </c>
      <c r="D9" s="1" t="s">
        <v>33</v>
      </c>
      <c r="E9" s="12">
        <v>1</v>
      </c>
      <c r="F9" s="12">
        <v>65</v>
      </c>
      <c r="G9" s="12">
        <v>45</v>
      </c>
      <c r="J9" s="5">
        <v>107</v>
      </c>
      <c r="K9" s="6">
        <f t="shared" si="0"/>
        <v>14</v>
      </c>
      <c r="L9" s="6">
        <f t="shared" si="1"/>
        <v>14</v>
      </c>
      <c r="M9" s="6">
        <f t="shared" si="2"/>
        <v>825</v>
      </c>
      <c r="N9" s="7">
        <f t="shared" si="3"/>
        <v>390</v>
      </c>
    </row>
    <row r="10" spans="1:14" x14ac:dyDescent="0.25">
      <c r="A10" s="1">
        <v>4</v>
      </c>
      <c r="B10" s="1" t="s">
        <v>8</v>
      </c>
      <c r="C10" s="1">
        <v>107</v>
      </c>
      <c r="D10" s="1" t="s">
        <v>34</v>
      </c>
      <c r="E10" s="12">
        <v>1</v>
      </c>
      <c r="F10" s="12">
        <v>50</v>
      </c>
      <c r="G10" s="12">
        <v>22</v>
      </c>
      <c r="J10" s="5">
        <v>108</v>
      </c>
      <c r="K10" s="6">
        <f t="shared" si="0"/>
        <v>17</v>
      </c>
      <c r="L10" s="6">
        <f t="shared" si="1"/>
        <v>32</v>
      </c>
      <c r="M10" s="6">
        <f t="shared" si="2"/>
        <v>2877</v>
      </c>
      <c r="N10" s="7">
        <f t="shared" si="3"/>
        <v>145.99999999999989</v>
      </c>
    </row>
    <row r="11" spans="1:14" x14ac:dyDescent="0.25">
      <c r="A11" s="1">
        <v>4</v>
      </c>
      <c r="B11" s="1" t="s">
        <v>8</v>
      </c>
      <c r="C11" s="1">
        <v>107</v>
      </c>
      <c r="D11" s="1" t="s">
        <v>35</v>
      </c>
      <c r="E11" s="12">
        <v>1</v>
      </c>
      <c r="F11" s="12">
        <v>60</v>
      </c>
      <c r="G11" s="12">
        <v>20</v>
      </c>
      <c r="J11" s="5">
        <v>109</v>
      </c>
      <c r="K11" s="6">
        <f t="shared" si="0"/>
        <v>2</v>
      </c>
      <c r="L11" s="6">
        <f t="shared" si="1"/>
        <v>2</v>
      </c>
      <c r="M11" s="6">
        <f t="shared" si="2"/>
        <v>135</v>
      </c>
      <c r="N11" s="7">
        <f t="shared" si="3"/>
        <v>84</v>
      </c>
    </row>
    <row r="12" spans="1:14" x14ac:dyDescent="0.25">
      <c r="A12" s="1">
        <v>4</v>
      </c>
      <c r="B12" s="1" t="s">
        <v>8</v>
      </c>
      <c r="C12" s="1">
        <v>107</v>
      </c>
      <c r="D12" s="1" t="s">
        <v>36</v>
      </c>
      <c r="E12" s="12">
        <v>1</v>
      </c>
      <c r="F12" s="12">
        <v>35</v>
      </c>
      <c r="G12" s="12">
        <v>5</v>
      </c>
      <c r="J12" s="5">
        <v>110</v>
      </c>
      <c r="K12" s="6">
        <f t="shared" si="0"/>
        <v>6</v>
      </c>
      <c r="L12" s="6">
        <f t="shared" si="1"/>
        <v>7</v>
      </c>
      <c r="M12" s="6">
        <f t="shared" si="2"/>
        <v>530</v>
      </c>
      <c r="N12" s="7">
        <f t="shared" si="3"/>
        <v>40</v>
      </c>
    </row>
    <row r="13" spans="1:14" x14ac:dyDescent="0.25">
      <c r="A13" s="1">
        <v>4</v>
      </c>
      <c r="B13" s="1" t="s">
        <v>8</v>
      </c>
      <c r="C13" s="1">
        <v>107</v>
      </c>
      <c r="D13" s="1" t="s">
        <v>37</v>
      </c>
      <c r="E13" s="12">
        <v>1</v>
      </c>
      <c r="F13" s="12">
        <v>50</v>
      </c>
      <c r="G13" s="12">
        <v>40</v>
      </c>
      <c r="J13" s="5">
        <v>111</v>
      </c>
      <c r="K13" s="6">
        <f t="shared" si="0"/>
        <v>19</v>
      </c>
      <c r="L13" s="6">
        <f t="shared" si="1"/>
        <v>20</v>
      </c>
      <c r="M13" s="6">
        <f t="shared" si="2"/>
        <v>823</v>
      </c>
      <c r="N13" s="7">
        <f t="shared" si="3"/>
        <v>207</v>
      </c>
    </row>
    <row r="14" spans="1:14" x14ac:dyDescent="0.25">
      <c r="A14" s="1">
        <v>4</v>
      </c>
      <c r="B14" s="1" t="s">
        <v>8</v>
      </c>
      <c r="C14" s="1">
        <v>107</v>
      </c>
      <c r="D14" s="1" t="s">
        <v>38</v>
      </c>
      <c r="E14" s="12">
        <v>1</v>
      </c>
      <c r="F14" s="12">
        <v>70</v>
      </c>
      <c r="G14" s="12">
        <v>15</v>
      </c>
      <c r="J14" s="5">
        <v>112</v>
      </c>
      <c r="K14" s="6">
        <f t="shared" si="0"/>
        <v>4</v>
      </c>
      <c r="L14" s="6">
        <f t="shared" si="1"/>
        <v>4</v>
      </c>
      <c r="M14" s="6">
        <f t="shared" si="2"/>
        <v>385</v>
      </c>
      <c r="N14" s="7">
        <f t="shared" si="3"/>
        <v>37</v>
      </c>
    </row>
    <row r="15" spans="1:14" x14ac:dyDescent="0.25">
      <c r="A15" s="1">
        <v>4</v>
      </c>
      <c r="B15" s="1" t="s">
        <v>8</v>
      </c>
      <c r="C15" s="1">
        <v>107</v>
      </c>
      <c r="D15" s="1" t="s">
        <v>39</v>
      </c>
      <c r="E15" s="12">
        <v>1</v>
      </c>
      <c r="F15" s="12">
        <v>35</v>
      </c>
      <c r="G15" s="12">
        <v>35</v>
      </c>
      <c r="J15" s="5">
        <v>114</v>
      </c>
      <c r="K15" s="6">
        <f t="shared" si="0"/>
        <v>3</v>
      </c>
      <c r="L15" s="6">
        <f t="shared" si="1"/>
        <v>3</v>
      </c>
      <c r="M15" s="6">
        <f t="shared" si="2"/>
        <v>376</v>
      </c>
      <c r="N15" s="7">
        <f t="shared" si="3"/>
        <v>154</v>
      </c>
    </row>
    <row r="16" spans="1:14" x14ac:dyDescent="0.25">
      <c r="A16" s="1">
        <v>4</v>
      </c>
      <c r="B16" s="1" t="s">
        <v>8</v>
      </c>
      <c r="C16" s="1">
        <v>109</v>
      </c>
      <c r="D16" s="1" t="s">
        <v>40</v>
      </c>
      <c r="E16" s="12">
        <v>1</v>
      </c>
      <c r="F16" s="12">
        <v>100</v>
      </c>
      <c r="G16" s="12">
        <v>85</v>
      </c>
      <c r="J16" s="5">
        <v>115</v>
      </c>
      <c r="K16" s="6">
        <f t="shared" si="0"/>
        <v>2</v>
      </c>
      <c r="L16" s="6">
        <f t="shared" si="1"/>
        <v>4</v>
      </c>
      <c r="M16" s="6">
        <f t="shared" si="2"/>
        <v>165</v>
      </c>
      <c r="N16" s="7">
        <f t="shared" si="3"/>
        <v>149</v>
      </c>
    </row>
    <row r="17" spans="1:14" x14ac:dyDescent="0.25">
      <c r="A17" s="1">
        <v>4</v>
      </c>
      <c r="B17" s="1" t="s">
        <v>8</v>
      </c>
      <c r="C17" s="1">
        <v>109</v>
      </c>
      <c r="D17" s="1" t="s">
        <v>41</v>
      </c>
      <c r="E17" s="12">
        <v>1</v>
      </c>
      <c r="F17" s="12">
        <v>35</v>
      </c>
      <c r="G17" s="12">
        <v>-1</v>
      </c>
      <c r="J17" s="5">
        <v>116</v>
      </c>
      <c r="K17" s="6">
        <f t="shared" si="0"/>
        <v>2</v>
      </c>
      <c r="L17" s="6">
        <f t="shared" si="1"/>
        <v>4</v>
      </c>
      <c r="M17" s="6">
        <f t="shared" si="2"/>
        <v>148</v>
      </c>
      <c r="N17" s="7">
        <f t="shared" si="3"/>
        <v>80</v>
      </c>
    </row>
    <row r="18" spans="1:14" x14ac:dyDescent="0.25">
      <c r="A18" s="1">
        <v>4</v>
      </c>
      <c r="B18" s="1" t="s">
        <v>8</v>
      </c>
      <c r="C18" s="1"/>
      <c r="D18" s="1">
        <v>120</v>
      </c>
      <c r="E18" s="12">
        <v>1</v>
      </c>
      <c r="F18" s="12">
        <v>40</v>
      </c>
      <c r="G18" s="12">
        <v>35</v>
      </c>
      <c r="J18" s="5">
        <v>117</v>
      </c>
      <c r="K18" s="6">
        <f t="shared" si="0"/>
        <v>2</v>
      </c>
      <c r="L18" s="6">
        <f t="shared" si="1"/>
        <v>5</v>
      </c>
      <c r="M18" s="6">
        <f t="shared" si="2"/>
        <v>491</v>
      </c>
      <c r="N18" s="7">
        <f t="shared" si="3"/>
        <v>272</v>
      </c>
    </row>
    <row r="19" spans="1:14" x14ac:dyDescent="0.25">
      <c r="A19" s="1">
        <v>4</v>
      </c>
      <c r="B19" s="1" t="s">
        <v>8</v>
      </c>
      <c r="C19" s="1"/>
      <c r="D19" s="1">
        <v>131</v>
      </c>
      <c r="E19" s="12">
        <v>2</v>
      </c>
      <c r="F19" s="12">
        <v>45</v>
      </c>
      <c r="G19" s="12">
        <v>77</v>
      </c>
      <c r="J19" s="5">
        <v>118</v>
      </c>
      <c r="K19" s="6">
        <f t="shared" si="0"/>
        <v>6</v>
      </c>
      <c r="L19" s="6">
        <f t="shared" si="1"/>
        <v>9</v>
      </c>
      <c r="M19" s="6">
        <f t="shared" si="2"/>
        <v>490</v>
      </c>
      <c r="N19" s="7">
        <f t="shared" si="3"/>
        <v>140</v>
      </c>
    </row>
    <row r="20" spans="1:14" x14ac:dyDescent="0.25">
      <c r="A20" s="1">
        <v>4</v>
      </c>
      <c r="B20" s="1" t="s">
        <v>8</v>
      </c>
      <c r="C20" s="1"/>
      <c r="D20" s="1" t="s">
        <v>134</v>
      </c>
      <c r="E20" s="18">
        <v>0</v>
      </c>
      <c r="F20" s="18">
        <v>0</v>
      </c>
      <c r="G20" s="18">
        <v>0</v>
      </c>
      <c r="J20" s="5" t="s">
        <v>30</v>
      </c>
      <c r="K20" s="6">
        <f>COUNTBLANK(C2:C151)</f>
        <v>34</v>
      </c>
      <c r="L20" s="6">
        <f>SUMIF(C2:C151,"", E2:E151)</f>
        <v>20</v>
      </c>
      <c r="M20" s="6">
        <f>SUMIF(C2:C151,"", F2:F151)</f>
        <v>798</v>
      </c>
      <c r="N20" s="7">
        <f>SUMIF(C2:C151,"", G2:G151)</f>
        <v>331</v>
      </c>
    </row>
    <row r="21" spans="1:14" x14ac:dyDescent="0.25">
      <c r="A21" s="1">
        <v>4</v>
      </c>
      <c r="B21" s="1" t="s">
        <v>42</v>
      </c>
      <c r="C21" s="1">
        <v>101</v>
      </c>
      <c r="D21" s="1" t="s">
        <v>9</v>
      </c>
      <c r="E21" s="12">
        <v>1</v>
      </c>
      <c r="F21" s="12">
        <v>155</v>
      </c>
      <c r="G21" s="12">
        <v>75</v>
      </c>
      <c r="J21" s="8" t="s">
        <v>32</v>
      </c>
      <c r="K21" s="9">
        <f>SUM(K3:K20)</f>
        <v>150</v>
      </c>
      <c r="L21" s="9">
        <f t="shared" ref="L21:N21" si="4">SUM(L3:L20)</f>
        <v>176</v>
      </c>
      <c r="M21" s="9">
        <f t="shared" si="4"/>
        <v>13020</v>
      </c>
      <c r="N21" s="9">
        <f t="shared" si="4"/>
        <v>2804</v>
      </c>
    </row>
    <row r="22" spans="1:14" x14ac:dyDescent="0.25">
      <c r="A22" s="1">
        <v>4</v>
      </c>
      <c r="B22" s="1" t="s">
        <v>42</v>
      </c>
      <c r="C22" s="1">
        <v>101</v>
      </c>
      <c r="D22" s="1" t="s">
        <v>12</v>
      </c>
      <c r="E22" s="12">
        <v>2</v>
      </c>
      <c r="F22" s="12">
        <v>155</v>
      </c>
      <c r="G22" s="12">
        <v>75</v>
      </c>
    </row>
    <row r="23" spans="1:14" x14ac:dyDescent="0.25">
      <c r="A23" s="1">
        <v>4</v>
      </c>
      <c r="B23" s="1" t="s">
        <v>42</v>
      </c>
      <c r="C23" s="1">
        <v>101</v>
      </c>
      <c r="D23" s="1" t="s">
        <v>13</v>
      </c>
      <c r="E23" s="12">
        <v>1</v>
      </c>
      <c r="F23" s="12">
        <v>155</v>
      </c>
      <c r="G23" s="12">
        <v>35</v>
      </c>
      <c r="J23"/>
      <c r="K23"/>
      <c r="L23"/>
      <c r="M23"/>
      <c r="N23"/>
    </row>
    <row r="24" spans="1:14" x14ac:dyDescent="0.25">
      <c r="A24" s="1">
        <v>4</v>
      </c>
      <c r="B24" s="1" t="s">
        <v>42</v>
      </c>
      <c r="C24" s="1">
        <v>101</v>
      </c>
      <c r="D24" s="1" t="s">
        <v>14</v>
      </c>
      <c r="E24" s="12">
        <v>0</v>
      </c>
      <c r="F24" s="12">
        <v>155</v>
      </c>
      <c r="G24" s="12">
        <v>50</v>
      </c>
      <c r="J24"/>
      <c r="K24"/>
      <c r="L24"/>
      <c r="M24"/>
      <c r="N24"/>
    </row>
    <row r="25" spans="1:14" x14ac:dyDescent="0.25">
      <c r="A25" s="1">
        <v>4</v>
      </c>
      <c r="B25" s="1" t="s">
        <v>42</v>
      </c>
      <c r="C25" s="1">
        <v>101</v>
      </c>
      <c r="D25" s="1" t="s">
        <v>15</v>
      </c>
      <c r="E25" s="12">
        <v>1</v>
      </c>
      <c r="F25" s="12">
        <v>155</v>
      </c>
      <c r="G25" s="12">
        <v>50</v>
      </c>
      <c r="J25"/>
      <c r="K25"/>
      <c r="L25"/>
      <c r="M25"/>
      <c r="N25"/>
    </row>
    <row r="26" spans="1:14" x14ac:dyDescent="0.25">
      <c r="A26" s="1">
        <v>4</v>
      </c>
      <c r="B26" s="1" t="s">
        <v>42</v>
      </c>
      <c r="C26" s="1">
        <v>104</v>
      </c>
      <c r="D26" s="1" t="s">
        <v>16</v>
      </c>
      <c r="E26" s="12">
        <v>2</v>
      </c>
      <c r="F26" s="12">
        <v>120</v>
      </c>
      <c r="G26" s="12">
        <v>100</v>
      </c>
      <c r="J26"/>
      <c r="K26"/>
      <c r="L26"/>
      <c r="M26"/>
      <c r="N26"/>
    </row>
    <row r="27" spans="1:14" x14ac:dyDescent="0.25">
      <c r="A27" s="1">
        <v>4</v>
      </c>
      <c r="B27" s="1" t="s">
        <v>42</v>
      </c>
      <c r="C27" s="1">
        <v>104</v>
      </c>
      <c r="D27" s="1" t="s">
        <v>17</v>
      </c>
      <c r="E27" s="12">
        <v>1</v>
      </c>
      <c r="F27" s="12">
        <v>170</v>
      </c>
      <c r="G27" s="12">
        <v>40</v>
      </c>
      <c r="J27"/>
      <c r="K27"/>
      <c r="L27"/>
      <c r="M27"/>
      <c r="N27"/>
    </row>
    <row r="28" spans="1:14" x14ac:dyDescent="0.25">
      <c r="A28" s="1">
        <v>4</v>
      </c>
      <c r="B28" s="1" t="s">
        <v>42</v>
      </c>
      <c r="C28" s="1">
        <v>104</v>
      </c>
      <c r="D28" s="1" t="s">
        <v>18</v>
      </c>
      <c r="E28" s="12">
        <v>1</v>
      </c>
      <c r="F28" s="12">
        <v>124</v>
      </c>
      <c r="G28" s="12">
        <v>105</v>
      </c>
      <c r="J28"/>
      <c r="K28"/>
      <c r="L28"/>
      <c r="M28"/>
      <c r="N28"/>
    </row>
    <row r="29" spans="1:14" x14ac:dyDescent="0.25">
      <c r="A29" s="1">
        <v>4</v>
      </c>
      <c r="B29" s="1" t="s">
        <v>42</v>
      </c>
      <c r="C29" s="1">
        <v>104</v>
      </c>
      <c r="D29" s="1" t="s">
        <v>19</v>
      </c>
      <c r="E29" s="12">
        <v>1</v>
      </c>
      <c r="F29" s="12">
        <v>110</v>
      </c>
      <c r="G29" s="12">
        <v>35</v>
      </c>
      <c r="J29"/>
      <c r="K29"/>
      <c r="L29"/>
      <c r="M29"/>
      <c r="N29"/>
    </row>
    <row r="30" spans="1:14" x14ac:dyDescent="0.25">
      <c r="A30" s="1">
        <v>4</v>
      </c>
      <c r="B30" s="1" t="s">
        <v>42</v>
      </c>
      <c r="C30" s="1">
        <v>104</v>
      </c>
      <c r="D30" s="1" t="s">
        <v>20</v>
      </c>
      <c r="E30" s="12">
        <v>1</v>
      </c>
      <c r="F30" s="12">
        <v>60</v>
      </c>
      <c r="G30" s="12">
        <v>20</v>
      </c>
      <c r="J30"/>
      <c r="K30"/>
      <c r="L30"/>
      <c r="M30"/>
      <c r="N30"/>
    </row>
    <row r="31" spans="1:14" x14ac:dyDescent="0.25">
      <c r="A31" s="1">
        <v>4</v>
      </c>
      <c r="B31" s="1" t="s">
        <v>42</v>
      </c>
      <c r="C31" s="1">
        <v>106</v>
      </c>
      <c r="D31" s="1" t="s">
        <v>21</v>
      </c>
      <c r="E31" s="12">
        <v>1</v>
      </c>
      <c r="F31" s="12">
        <v>150</v>
      </c>
      <c r="G31" s="12">
        <v>20</v>
      </c>
      <c r="J31"/>
      <c r="K31"/>
      <c r="L31"/>
      <c r="M31"/>
      <c r="N31"/>
    </row>
    <row r="32" spans="1:14" x14ac:dyDescent="0.25">
      <c r="A32" s="1">
        <v>4</v>
      </c>
      <c r="B32" s="1" t="s">
        <v>42</v>
      </c>
      <c r="C32" s="1">
        <v>106</v>
      </c>
      <c r="D32" s="1" t="s">
        <v>22</v>
      </c>
      <c r="E32" s="12">
        <v>1</v>
      </c>
      <c r="F32" s="12">
        <v>190</v>
      </c>
      <c r="G32" s="12">
        <v>36</v>
      </c>
      <c r="J32"/>
      <c r="K32"/>
      <c r="L32"/>
      <c r="M32"/>
      <c r="N32"/>
    </row>
    <row r="33" spans="1:14" x14ac:dyDescent="0.25">
      <c r="A33" s="1">
        <v>4</v>
      </c>
      <c r="B33" s="1" t="s">
        <v>42</v>
      </c>
      <c r="C33" s="1">
        <v>106</v>
      </c>
      <c r="D33" s="1" t="s">
        <v>23</v>
      </c>
      <c r="E33" s="12">
        <v>1</v>
      </c>
      <c r="F33" s="12">
        <v>60</v>
      </c>
      <c r="G33" s="12">
        <v>25</v>
      </c>
      <c r="J33"/>
      <c r="K33"/>
      <c r="L33"/>
      <c r="M33"/>
      <c r="N33"/>
    </row>
    <row r="34" spans="1:14" x14ac:dyDescent="0.25">
      <c r="A34" s="1">
        <v>4</v>
      </c>
      <c r="B34" s="1" t="s">
        <v>68</v>
      </c>
      <c r="C34" s="1">
        <v>102</v>
      </c>
      <c r="D34" s="1" t="s">
        <v>43</v>
      </c>
      <c r="E34" s="12">
        <v>1</v>
      </c>
      <c r="F34" s="12">
        <v>140</v>
      </c>
      <c r="G34" s="12">
        <v>21</v>
      </c>
      <c r="J34"/>
      <c r="K34"/>
      <c r="L34"/>
      <c r="M34"/>
      <c r="N34"/>
    </row>
    <row r="35" spans="1:14" x14ac:dyDescent="0.25">
      <c r="A35" s="1">
        <v>4</v>
      </c>
      <c r="B35" s="1" t="s">
        <v>68</v>
      </c>
      <c r="C35" s="1">
        <v>102</v>
      </c>
      <c r="D35" s="1" t="s">
        <v>44</v>
      </c>
      <c r="E35" s="12">
        <v>1</v>
      </c>
      <c r="F35" s="12">
        <v>102</v>
      </c>
      <c r="G35" s="12">
        <v>27</v>
      </c>
      <c r="J35"/>
      <c r="K35"/>
      <c r="L35"/>
      <c r="M35"/>
      <c r="N35"/>
    </row>
    <row r="36" spans="1:14" x14ac:dyDescent="0.25">
      <c r="A36" s="1">
        <v>4</v>
      </c>
      <c r="B36" s="1" t="s">
        <v>68</v>
      </c>
      <c r="C36" s="1">
        <v>102</v>
      </c>
      <c r="D36" s="1" t="s">
        <v>45</v>
      </c>
      <c r="E36" s="12">
        <v>1</v>
      </c>
      <c r="F36" s="12">
        <v>200</v>
      </c>
      <c r="G36" s="12">
        <v>80</v>
      </c>
      <c r="J36"/>
      <c r="K36"/>
      <c r="L36"/>
      <c r="M36"/>
      <c r="N36"/>
    </row>
    <row r="37" spans="1:14" x14ac:dyDescent="0.25">
      <c r="A37" s="1">
        <v>4</v>
      </c>
      <c r="B37" s="1" t="s">
        <v>68</v>
      </c>
      <c r="C37" s="1">
        <v>111</v>
      </c>
      <c r="D37" s="1" t="s">
        <v>46</v>
      </c>
      <c r="E37" s="12">
        <v>1</v>
      </c>
      <c r="F37" s="12">
        <v>70</v>
      </c>
      <c r="G37" s="12">
        <v>-5</v>
      </c>
      <c r="J37"/>
      <c r="K37"/>
      <c r="L37"/>
      <c r="M37"/>
      <c r="N37"/>
    </row>
    <row r="38" spans="1:14" x14ac:dyDescent="0.25">
      <c r="A38" s="1">
        <v>4</v>
      </c>
      <c r="B38" s="1" t="s">
        <v>68</v>
      </c>
      <c r="C38" s="1">
        <v>111</v>
      </c>
      <c r="D38" s="1" t="s">
        <v>47</v>
      </c>
      <c r="E38" s="12">
        <v>1</v>
      </c>
      <c r="F38" s="12">
        <v>20</v>
      </c>
      <c r="G38" s="12">
        <v>20</v>
      </c>
      <c r="J38"/>
      <c r="K38"/>
      <c r="L38"/>
      <c r="M38"/>
      <c r="N38"/>
    </row>
    <row r="39" spans="1:14" x14ac:dyDescent="0.25">
      <c r="A39" s="1">
        <v>4</v>
      </c>
      <c r="B39" s="1" t="s">
        <v>68</v>
      </c>
      <c r="C39" s="1">
        <v>111</v>
      </c>
      <c r="D39" s="1" t="s">
        <v>48</v>
      </c>
      <c r="E39" s="12">
        <v>1</v>
      </c>
      <c r="F39" s="12">
        <v>24</v>
      </c>
      <c r="G39" s="12">
        <v>0</v>
      </c>
      <c r="J39"/>
      <c r="K39"/>
      <c r="L39"/>
      <c r="M39"/>
      <c r="N39"/>
    </row>
    <row r="40" spans="1:14" x14ac:dyDescent="0.25">
      <c r="A40" s="1">
        <v>4</v>
      </c>
      <c r="B40" s="1" t="s">
        <v>68</v>
      </c>
      <c r="C40" s="1">
        <v>111</v>
      </c>
      <c r="D40" s="1" t="s">
        <v>49</v>
      </c>
      <c r="E40" s="12">
        <v>2</v>
      </c>
      <c r="F40" s="12">
        <v>120</v>
      </c>
      <c r="G40" s="12">
        <v>10</v>
      </c>
      <c r="J40"/>
      <c r="K40"/>
      <c r="L40"/>
      <c r="M40"/>
      <c r="N40"/>
    </row>
    <row r="41" spans="1:14" x14ac:dyDescent="0.25">
      <c r="A41" s="1">
        <v>4</v>
      </c>
      <c r="B41" s="1" t="s">
        <v>68</v>
      </c>
      <c r="C41" s="1">
        <v>111</v>
      </c>
      <c r="D41" s="1" t="s">
        <v>50</v>
      </c>
      <c r="E41" s="12">
        <v>1</v>
      </c>
      <c r="F41" s="12">
        <v>20</v>
      </c>
      <c r="G41" s="12">
        <v>0</v>
      </c>
      <c r="J41"/>
      <c r="K41"/>
      <c r="L41"/>
      <c r="M41"/>
      <c r="N41"/>
    </row>
    <row r="42" spans="1:14" x14ac:dyDescent="0.25">
      <c r="A42" s="1">
        <v>4</v>
      </c>
      <c r="B42" s="1" t="s">
        <v>68</v>
      </c>
      <c r="C42" s="1">
        <v>111</v>
      </c>
      <c r="D42" s="1" t="s">
        <v>51</v>
      </c>
      <c r="E42" s="12">
        <v>1</v>
      </c>
      <c r="F42" s="12">
        <v>20</v>
      </c>
      <c r="G42" s="12">
        <v>0</v>
      </c>
      <c r="J42"/>
      <c r="K42"/>
      <c r="L42"/>
      <c r="M42"/>
      <c r="N42"/>
    </row>
    <row r="43" spans="1:14" x14ac:dyDescent="0.25">
      <c r="A43" s="1">
        <v>4</v>
      </c>
      <c r="B43" s="1" t="s">
        <v>68</v>
      </c>
      <c r="C43" s="1">
        <v>111</v>
      </c>
      <c r="D43" s="1" t="s">
        <v>52</v>
      </c>
      <c r="E43" s="12">
        <v>1</v>
      </c>
      <c r="F43" s="12">
        <v>20</v>
      </c>
      <c r="G43" s="12">
        <v>20</v>
      </c>
      <c r="J43"/>
      <c r="K43"/>
      <c r="L43"/>
      <c r="M43"/>
      <c r="N43"/>
    </row>
    <row r="44" spans="1:14" x14ac:dyDescent="0.25">
      <c r="A44" s="1">
        <v>4</v>
      </c>
      <c r="B44" s="1" t="s">
        <v>68</v>
      </c>
      <c r="C44" s="1">
        <v>111</v>
      </c>
      <c r="D44" s="1" t="s">
        <v>53</v>
      </c>
      <c r="E44" s="12">
        <v>1</v>
      </c>
      <c r="F44" s="12">
        <v>23</v>
      </c>
      <c r="G44" s="12">
        <v>5</v>
      </c>
      <c r="J44"/>
      <c r="K44"/>
      <c r="L44"/>
      <c r="M44"/>
      <c r="N44"/>
    </row>
    <row r="45" spans="1:14" x14ac:dyDescent="0.25">
      <c r="A45" s="1">
        <v>4</v>
      </c>
      <c r="B45" s="1" t="s">
        <v>68</v>
      </c>
      <c r="C45" s="1">
        <v>111</v>
      </c>
      <c r="D45" s="1" t="s">
        <v>54</v>
      </c>
      <c r="E45" s="12">
        <v>1</v>
      </c>
      <c r="F45" s="12">
        <v>70</v>
      </c>
      <c r="G45" s="12">
        <v>0</v>
      </c>
      <c r="J45"/>
      <c r="K45"/>
      <c r="L45"/>
      <c r="M45"/>
      <c r="N45"/>
    </row>
    <row r="46" spans="1:14" x14ac:dyDescent="0.25">
      <c r="A46" s="1">
        <v>4</v>
      </c>
      <c r="B46" s="1" t="s">
        <v>68</v>
      </c>
      <c r="C46" s="1">
        <v>111</v>
      </c>
      <c r="D46" s="1" t="s">
        <v>55</v>
      </c>
      <c r="E46" s="12">
        <v>1</v>
      </c>
      <c r="F46" s="12">
        <v>40</v>
      </c>
      <c r="G46" s="12">
        <v>36</v>
      </c>
      <c r="J46"/>
      <c r="K46"/>
      <c r="L46"/>
      <c r="M46"/>
      <c r="N46"/>
    </row>
    <row r="47" spans="1:14" x14ac:dyDescent="0.25">
      <c r="A47" s="1">
        <v>4</v>
      </c>
      <c r="B47" s="1" t="s">
        <v>68</v>
      </c>
      <c r="C47" s="1">
        <v>111</v>
      </c>
      <c r="D47" s="1" t="s">
        <v>56</v>
      </c>
      <c r="E47" s="12">
        <v>1</v>
      </c>
      <c r="F47" s="12">
        <v>40</v>
      </c>
      <c r="G47" s="12">
        <v>40</v>
      </c>
      <c r="J47"/>
      <c r="K47"/>
      <c r="L47"/>
      <c r="M47"/>
      <c r="N47"/>
    </row>
    <row r="48" spans="1:14" x14ac:dyDescent="0.25">
      <c r="A48" s="1">
        <v>4</v>
      </c>
      <c r="B48" s="1" t="s">
        <v>68</v>
      </c>
      <c r="C48" s="1">
        <v>111</v>
      </c>
      <c r="D48" s="1" t="s">
        <v>57</v>
      </c>
      <c r="E48" s="12">
        <v>1</v>
      </c>
      <c r="F48" s="12">
        <v>85</v>
      </c>
      <c r="G48" s="12">
        <v>25</v>
      </c>
      <c r="J48"/>
      <c r="K48"/>
      <c r="L48"/>
      <c r="M48"/>
      <c r="N48"/>
    </row>
    <row r="49" spans="1:14" x14ac:dyDescent="0.25">
      <c r="A49" s="1">
        <v>4</v>
      </c>
      <c r="B49" s="1" t="s">
        <v>68</v>
      </c>
      <c r="C49" s="1">
        <v>111</v>
      </c>
      <c r="D49" s="1" t="s">
        <v>58</v>
      </c>
      <c r="E49" s="12">
        <v>1</v>
      </c>
      <c r="F49" s="12">
        <v>40</v>
      </c>
      <c r="G49" s="12">
        <v>0</v>
      </c>
      <c r="J49"/>
      <c r="K49"/>
      <c r="L49"/>
      <c r="M49"/>
      <c r="N49"/>
    </row>
    <row r="50" spans="1:14" x14ac:dyDescent="0.25">
      <c r="A50" s="1">
        <v>4</v>
      </c>
      <c r="B50" s="1" t="s">
        <v>68</v>
      </c>
      <c r="C50" s="1">
        <v>111</v>
      </c>
      <c r="D50" s="1" t="s">
        <v>59</v>
      </c>
      <c r="E50" s="12">
        <v>1</v>
      </c>
      <c r="F50" s="12">
        <v>20</v>
      </c>
      <c r="G50" s="12">
        <v>0</v>
      </c>
      <c r="J50"/>
      <c r="K50"/>
      <c r="L50"/>
      <c r="M50"/>
      <c r="N50"/>
    </row>
    <row r="51" spans="1:14" x14ac:dyDescent="0.25">
      <c r="A51" s="1">
        <v>4</v>
      </c>
      <c r="B51" s="1" t="s">
        <v>68</v>
      </c>
      <c r="C51" s="1">
        <v>111</v>
      </c>
      <c r="D51" s="1" t="s">
        <v>60</v>
      </c>
      <c r="E51" s="12">
        <v>1</v>
      </c>
      <c r="F51" s="12">
        <v>29</v>
      </c>
      <c r="G51" s="12">
        <v>6</v>
      </c>
      <c r="J51"/>
      <c r="K51"/>
      <c r="L51"/>
      <c r="M51"/>
      <c r="N51"/>
    </row>
    <row r="52" spans="1:14" x14ac:dyDescent="0.25">
      <c r="A52" s="1">
        <v>4</v>
      </c>
      <c r="B52" s="1" t="s">
        <v>68</v>
      </c>
      <c r="C52" s="1">
        <v>111</v>
      </c>
      <c r="D52" s="1" t="s">
        <v>61</v>
      </c>
      <c r="E52" s="12">
        <v>1</v>
      </c>
      <c r="F52" s="12">
        <v>20</v>
      </c>
      <c r="G52" s="12">
        <v>2</v>
      </c>
      <c r="J52"/>
      <c r="K52"/>
      <c r="L52"/>
      <c r="M52"/>
      <c r="N52"/>
    </row>
    <row r="53" spans="1:14" x14ac:dyDescent="0.25">
      <c r="A53" s="1">
        <v>4</v>
      </c>
      <c r="B53" s="1" t="s">
        <v>68</v>
      </c>
      <c r="C53" s="1">
        <v>111</v>
      </c>
      <c r="D53" s="1" t="s">
        <v>62</v>
      </c>
      <c r="E53" s="12">
        <v>1</v>
      </c>
      <c r="F53" s="12">
        <v>73</v>
      </c>
      <c r="G53" s="12">
        <v>20</v>
      </c>
      <c r="J53"/>
      <c r="K53"/>
      <c r="L53"/>
      <c r="M53"/>
      <c r="N53"/>
    </row>
    <row r="54" spans="1:14" x14ac:dyDescent="0.25">
      <c r="A54" s="1">
        <v>4</v>
      </c>
      <c r="B54" s="1" t="s">
        <v>68</v>
      </c>
      <c r="C54" s="1">
        <v>111</v>
      </c>
      <c r="D54" s="1" t="s">
        <v>63</v>
      </c>
      <c r="E54" s="12">
        <v>1</v>
      </c>
      <c r="F54" s="12">
        <v>35</v>
      </c>
      <c r="G54" s="12">
        <v>8</v>
      </c>
      <c r="J54"/>
      <c r="K54"/>
      <c r="L54"/>
      <c r="M54"/>
      <c r="N54"/>
    </row>
    <row r="55" spans="1:14" x14ac:dyDescent="0.25">
      <c r="A55" s="1">
        <v>4</v>
      </c>
      <c r="B55" s="1" t="s">
        <v>68</v>
      </c>
      <c r="C55" s="1">
        <v>111</v>
      </c>
      <c r="D55" s="1" t="s">
        <v>64</v>
      </c>
      <c r="E55" s="12">
        <v>1</v>
      </c>
      <c r="F55" s="12">
        <v>54</v>
      </c>
      <c r="G55" s="12">
        <v>20</v>
      </c>
      <c r="J55"/>
      <c r="K55"/>
      <c r="L55"/>
      <c r="M55"/>
      <c r="N55"/>
    </row>
    <row r="56" spans="1:14" x14ac:dyDescent="0.25">
      <c r="A56" s="1">
        <v>4</v>
      </c>
      <c r="B56" s="1" t="s">
        <v>68</v>
      </c>
      <c r="C56" s="1">
        <v>114</v>
      </c>
      <c r="D56" s="1" t="s">
        <v>65</v>
      </c>
      <c r="E56" s="12">
        <v>1</v>
      </c>
      <c r="F56" s="12">
        <v>244</v>
      </c>
      <c r="G56" s="12">
        <v>93</v>
      </c>
      <c r="J56"/>
      <c r="K56"/>
      <c r="L56"/>
      <c r="M56"/>
      <c r="N56"/>
    </row>
    <row r="57" spans="1:14" x14ac:dyDescent="0.25">
      <c r="A57" s="1">
        <v>4</v>
      </c>
      <c r="B57" s="1" t="s">
        <v>68</v>
      </c>
      <c r="C57" s="1">
        <v>114</v>
      </c>
      <c r="D57" s="1" t="s">
        <v>66</v>
      </c>
      <c r="E57" s="12">
        <v>1</v>
      </c>
      <c r="F57" s="12">
        <v>42</v>
      </c>
      <c r="G57" s="12">
        <v>31</v>
      </c>
      <c r="J57"/>
      <c r="K57"/>
      <c r="L57"/>
      <c r="M57"/>
      <c r="N57"/>
    </row>
    <row r="58" spans="1:14" x14ac:dyDescent="0.25">
      <c r="A58" s="1">
        <v>4</v>
      </c>
      <c r="B58" s="1" t="s">
        <v>68</v>
      </c>
      <c r="C58" s="1">
        <v>114</v>
      </c>
      <c r="D58" s="1" t="s">
        <v>67</v>
      </c>
      <c r="E58" s="12">
        <v>1</v>
      </c>
      <c r="F58" s="12">
        <v>90</v>
      </c>
      <c r="G58" s="12">
        <v>30</v>
      </c>
      <c r="J58"/>
      <c r="K58"/>
      <c r="L58"/>
      <c r="M58"/>
      <c r="N58"/>
    </row>
    <row r="59" spans="1:14" x14ac:dyDescent="0.25">
      <c r="A59" s="1">
        <v>4</v>
      </c>
      <c r="B59" s="1" t="s">
        <v>69</v>
      </c>
      <c r="C59" s="1">
        <v>118</v>
      </c>
      <c r="D59" s="1" t="s">
        <v>84</v>
      </c>
      <c r="E59" s="12">
        <v>1</v>
      </c>
      <c r="F59" s="12">
        <v>80</v>
      </c>
      <c r="G59" s="12">
        <v>20</v>
      </c>
      <c r="J59"/>
      <c r="K59"/>
      <c r="L59"/>
      <c r="M59"/>
      <c r="N59"/>
    </row>
    <row r="60" spans="1:14" x14ac:dyDescent="0.25">
      <c r="A60" s="1">
        <v>4</v>
      </c>
      <c r="B60" s="1" t="s">
        <v>69</v>
      </c>
      <c r="C60" s="1">
        <v>118</v>
      </c>
      <c r="D60" s="1" t="s">
        <v>85</v>
      </c>
      <c r="E60" s="12">
        <v>1</v>
      </c>
      <c r="F60" s="12">
        <v>45</v>
      </c>
      <c r="G60" s="12">
        <v>15</v>
      </c>
      <c r="J60"/>
      <c r="K60"/>
      <c r="L60"/>
      <c r="M60"/>
      <c r="N60"/>
    </row>
    <row r="61" spans="1:14" x14ac:dyDescent="0.25">
      <c r="A61" s="1">
        <v>4</v>
      </c>
      <c r="B61" s="1" t="s">
        <v>69</v>
      </c>
      <c r="C61" s="1">
        <v>118</v>
      </c>
      <c r="D61" s="1" t="s">
        <v>86</v>
      </c>
      <c r="E61" s="12">
        <v>1</v>
      </c>
      <c r="F61" s="12">
        <v>65</v>
      </c>
      <c r="G61" s="12">
        <v>15</v>
      </c>
      <c r="J61"/>
      <c r="K61"/>
      <c r="L61"/>
      <c r="M61"/>
      <c r="N61"/>
    </row>
    <row r="62" spans="1:14" x14ac:dyDescent="0.25">
      <c r="A62" s="1">
        <v>4</v>
      </c>
      <c r="B62" s="1" t="s">
        <v>69</v>
      </c>
      <c r="C62" s="1">
        <v>118</v>
      </c>
      <c r="D62" s="1" t="s">
        <v>87</v>
      </c>
      <c r="E62" s="12">
        <v>1</v>
      </c>
      <c r="F62" s="12">
        <v>50</v>
      </c>
      <c r="G62" s="12">
        <v>10</v>
      </c>
      <c r="J62"/>
      <c r="K62"/>
      <c r="L62"/>
      <c r="M62"/>
      <c r="N62"/>
    </row>
    <row r="63" spans="1:14" x14ac:dyDescent="0.25">
      <c r="A63" s="1">
        <v>4</v>
      </c>
      <c r="B63" s="1" t="s">
        <v>69</v>
      </c>
      <c r="C63" s="1">
        <v>118</v>
      </c>
      <c r="D63" s="1" t="s">
        <v>88</v>
      </c>
      <c r="E63" s="12">
        <v>3</v>
      </c>
      <c r="F63" s="12">
        <v>150</v>
      </c>
      <c r="G63" s="12">
        <v>50</v>
      </c>
      <c r="J63"/>
      <c r="K63"/>
      <c r="L63"/>
      <c r="M63"/>
      <c r="N63"/>
    </row>
    <row r="64" spans="1:14" x14ac:dyDescent="0.25">
      <c r="A64" s="1">
        <v>4</v>
      </c>
      <c r="B64" s="1" t="s">
        <v>69</v>
      </c>
      <c r="C64" s="1">
        <v>118</v>
      </c>
      <c r="D64" s="1" t="s">
        <v>89</v>
      </c>
      <c r="E64" s="12">
        <v>2</v>
      </c>
      <c r="F64" s="12">
        <v>100</v>
      </c>
      <c r="G64" s="12">
        <v>30</v>
      </c>
      <c r="J64"/>
      <c r="K64"/>
      <c r="L64"/>
      <c r="M64"/>
      <c r="N64"/>
    </row>
    <row r="65" spans="1:14" x14ac:dyDescent="0.25">
      <c r="A65" s="1">
        <v>4</v>
      </c>
      <c r="B65" s="1" t="s">
        <v>90</v>
      </c>
      <c r="C65" s="1"/>
      <c r="D65" s="1">
        <v>123</v>
      </c>
      <c r="E65" s="12">
        <v>0</v>
      </c>
      <c r="F65" s="12">
        <v>0</v>
      </c>
      <c r="G65" s="12">
        <v>-10</v>
      </c>
      <c r="J65"/>
      <c r="K65"/>
      <c r="L65"/>
      <c r="M65"/>
      <c r="N65"/>
    </row>
    <row r="66" spans="1:14" x14ac:dyDescent="0.25">
      <c r="A66" s="1">
        <v>4</v>
      </c>
      <c r="B66" s="1" t="s">
        <v>90</v>
      </c>
      <c r="C66" s="1"/>
      <c r="D66" s="1">
        <v>126</v>
      </c>
      <c r="E66" s="12">
        <v>1</v>
      </c>
      <c r="F66" s="12">
        <v>80</v>
      </c>
      <c r="G66" s="12">
        <v>9</v>
      </c>
      <c r="J66"/>
      <c r="K66"/>
      <c r="L66"/>
      <c r="M66"/>
      <c r="N66"/>
    </row>
    <row r="67" spans="1:14" x14ac:dyDescent="0.25">
      <c r="A67" s="1">
        <v>4</v>
      </c>
      <c r="B67" s="1" t="s">
        <v>90</v>
      </c>
      <c r="C67" s="1"/>
      <c r="D67" s="1">
        <v>129</v>
      </c>
      <c r="E67" s="12">
        <v>1</v>
      </c>
      <c r="F67" s="12">
        <v>65</v>
      </c>
      <c r="G67" s="12">
        <v>30</v>
      </c>
      <c r="J67"/>
      <c r="K67"/>
      <c r="L67"/>
      <c r="M67"/>
      <c r="N67"/>
    </row>
    <row r="68" spans="1:14" x14ac:dyDescent="0.25">
      <c r="A68" s="1">
        <v>4</v>
      </c>
      <c r="B68" s="1" t="s">
        <v>90</v>
      </c>
      <c r="C68" s="1"/>
      <c r="D68" s="1">
        <v>130</v>
      </c>
      <c r="E68" s="12">
        <v>2</v>
      </c>
      <c r="F68" s="12">
        <v>66</v>
      </c>
      <c r="G68" s="12">
        <v>12</v>
      </c>
      <c r="J68"/>
      <c r="K68"/>
      <c r="L68"/>
      <c r="M68"/>
      <c r="N68"/>
    </row>
    <row r="69" spans="1:14" x14ac:dyDescent="0.25">
      <c r="A69" s="1">
        <v>4</v>
      </c>
      <c r="B69" s="1" t="s">
        <v>90</v>
      </c>
      <c r="C69" s="1"/>
      <c r="D69" s="1">
        <v>131</v>
      </c>
      <c r="E69" s="12">
        <v>1</v>
      </c>
      <c r="F69" s="12">
        <v>40</v>
      </c>
      <c r="G69" s="12">
        <v>10</v>
      </c>
      <c r="J69"/>
      <c r="K69"/>
      <c r="L69"/>
      <c r="M69"/>
      <c r="N69"/>
    </row>
    <row r="70" spans="1:14" x14ac:dyDescent="0.25">
      <c r="A70" s="1">
        <v>4</v>
      </c>
      <c r="B70" s="1" t="s">
        <v>90</v>
      </c>
      <c r="C70" s="1"/>
      <c r="D70" s="1">
        <v>134</v>
      </c>
      <c r="E70" s="12">
        <v>2</v>
      </c>
      <c r="F70" s="12">
        <v>60</v>
      </c>
      <c r="G70" s="12">
        <v>42</v>
      </c>
      <c r="J70"/>
      <c r="K70"/>
      <c r="L70"/>
      <c r="M70"/>
      <c r="N70"/>
    </row>
    <row r="71" spans="1:14" x14ac:dyDescent="0.25">
      <c r="A71" s="1">
        <v>4</v>
      </c>
      <c r="B71" s="1" t="s">
        <v>90</v>
      </c>
      <c r="C71" s="1"/>
      <c r="D71" s="1" t="s">
        <v>135</v>
      </c>
      <c r="E71" s="12">
        <v>0</v>
      </c>
      <c r="F71" s="12">
        <v>0</v>
      </c>
      <c r="G71" s="12">
        <v>0</v>
      </c>
      <c r="J71"/>
      <c r="K71"/>
      <c r="L71"/>
      <c r="M71"/>
      <c r="N71"/>
    </row>
    <row r="72" spans="1:14" x14ac:dyDescent="0.25">
      <c r="A72" s="1">
        <v>4</v>
      </c>
      <c r="B72" s="1" t="s">
        <v>90</v>
      </c>
      <c r="C72" s="1"/>
      <c r="D72" s="1" t="s">
        <v>136</v>
      </c>
      <c r="E72" s="12">
        <v>0</v>
      </c>
      <c r="F72" s="12">
        <v>0</v>
      </c>
      <c r="G72" s="12">
        <v>0</v>
      </c>
      <c r="J72"/>
      <c r="K72"/>
      <c r="L72"/>
      <c r="M72"/>
      <c r="N72"/>
    </row>
    <row r="73" spans="1:14" x14ac:dyDescent="0.25">
      <c r="A73" s="1">
        <v>4</v>
      </c>
      <c r="B73" s="1" t="s">
        <v>90</v>
      </c>
      <c r="C73" s="1"/>
      <c r="D73" s="1" t="s">
        <v>139</v>
      </c>
      <c r="E73" s="18">
        <v>1</v>
      </c>
      <c r="F73" s="18">
        <v>20</v>
      </c>
      <c r="G73" s="18">
        <v>5</v>
      </c>
      <c r="J73"/>
      <c r="K73"/>
      <c r="L73"/>
      <c r="M73"/>
      <c r="N73"/>
    </row>
    <row r="74" spans="1:14" x14ac:dyDescent="0.25">
      <c r="A74" s="1">
        <v>4</v>
      </c>
      <c r="B74" s="1" t="s">
        <v>90</v>
      </c>
      <c r="C74" s="1"/>
      <c r="D74" s="1" t="s">
        <v>140</v>
      </c>
      <c r="E74" s="12">
        <v>0</v>
      </c>
      <c r="F74" s="12">
        <v>0</v>
      </c>
      <c r="G74" s="12">
        <v>0</v>
      </c>
    </row>
    <row r="75" spans="1:14" x14ac:dyDescent="0.25">
      <c r="A75" s="1">
        <v>4</v>
      </c>
      <c r="B75" s="1" t="s">
        <v>90</v>
      </c>
      <c r="C75" s="1"/>
      <c r="D75" s="1" t="s">
        <v>144</v>
      </c>
      <c r="E75" s="19">
        <v>1</v>
      </c>
      <c r="F75" s="19">
        <v>20</v>
      </c>
      <c r="G75" s="19">
        <v>10</v>
      </c>
    </row>
    <row r="76" spans="1:14" x14ac:dyDescent="0.25">
      <c r="A76" s="1">
        <v>4</v>
      </c>
      <c r="B76" s="1" t="s">
        <v>90</v>
      </c>
      <c r="C76" s="1"/>
      <c r="D76" s="1" t="s">
        <v>145</v>
      </c>
      <c r="E76" s="18">
        <v>0</v>
      </c>
      <c r="F76" s="18">
        <v>0</v>
      </c>
      <c r="G76" s="18">
        <v>0</v>
      </c>
    </row>
    <row r="77" spans="1:14" x14ac:dyDescent="0.25">
      <c r="A77" s="1">
        <v>4</v>
      </c>
      <c r="B77" s="1" t="s">
        <v>112</v>
      </c>
      <c r="C77" s="1"/>
      <c r="D77" s="1">
        <v>119</v>
      </c>
      <c r="E77" s="12">
        <v>1</v>
      </c>
      <c r="F77" s="12">
        <v>50</v>
      </c>
      <c r="G77" s="12">
        <v>10</v>
      </c>
    </row>
    <row r="78" spans="1:14" x14ac:dyDescent="0.25">
      <c r="A78" s="1">
        <v>4</v>
      </c>
      <c r="B78" s="1" t="s">
        <v>112</v>
      </c>
      <c r="C78" s="1"/>
      <c r="D78" s="1">
        <v>121</v>
      </c>
      <c r="E78" s="12">
        <v>1</v>
      </c>
      <c r="F78" s="12">
        <v>40</v>
      </c>
      <c r="G78" s="12">
        <v>5</v>
      </c>
    </row>
    <row r="79" spans="1:14" x14ac:dyDescent="0.25">
      <c r="A79" s="1">
        <v>4</v>
      </c>
      <c r="B79" s="1" t="s">
        <v>112</v>
      </c>
      <c r="C79" s="1"/>
      <c r="D79" s="1">
        <v>122</v>
      </c>
      <c r="E79" s="12">
        <v>1</v>
      </c>
      <c r="F79" s="12">
        <v>20</v>
      </c>
      <c r="G79" s="12">
        <v>0</v>
      </c>
    </row>
    <row r="80" spans="1:14" x14ac:dyDescent="0.25">
      <c r="A80" s="1">
        <v>4</v>
      </c>
      <c r="B80" s="1" t="s">
        <v>112</v>
      </c>
      <c r="C80" s="1"/>
      <c r="D80" s="1">
        <v>124</v>
      </c>
      <c r="E80" s="12">
        <v>3</v>
      </c>
      <c r="F80" s="12">
        <v>100</v>
      </c>
      <c r="G80" s="12">
        <v>30</v>
      </c>
    </row>
    <row r="81" spans="1:7" x14ac:dyDescent="0.25">
      <c r="A81" s="1">
        <v>4</v>
      </c>
      <c r="B81" s="1" t="s">
        <v>112</v>
      </c>
      <c r="C81" s="1"/>
      <c r="D81" s="1" t="s">
        <v>137</v>
      </c>
      <c r="E81" s="18">
        <v>0</v>
      </c>
      <c r="F81" s="18">
        <v>0</v>
      </c>
      <c r="G81" s="18">
        <v>0</v>
      </c>
    </row>
    <row r="82" spans="1:7" x14ac:dyDescent="0.25">
      <c r="A82" s="1">
        <v>4</v>
      </c>
      <c r="B82" s="1" t="s">
        <v>112</v>
      </c>
      <c r="C82" s="1"/>
      <c r="D82" s="1" t="s">
        <v>138</v>
      </c>
      <c r="E82" s="18">
        <v>0</v>
      </c>
      <c r="F82" s="18">
        <v>2</v>
      </c>
      <c r="G82" s="18">
        <v>2</v>
      </c>
    </row>
    <row r="83" spans="1:7" x14ac:dyDescent="0.25">
      <c r="A83" s="1">
        <v>4</v>
      </c>
      <c r="B83" s="1" t="s">
        <v>112</v>
      </c>
      <c r="C83" s="1"/>
      <c r="D83" s="1" t="s">
        <v>141</v>
      </c>
      <c r="E83" s="18">
        <v>0</v>
      </c>
      <c r="F83" s="18">
        <v>0</v>
      </c>
      <c r="G83" s="18">
        <v>0</v>
      </c>
    </row>
    <row r="84" spans="1:7" x14ac:dyDescent="0.25">
      <c r="A84" s="1">
        <v>4</v>
      </c>
      <c r="B84" s="1" t="s">
        <v>112</v>
      </c>
      <c r="C84" s="1"/>
      <c r="D84" s="1" t="s">
        <v>142</v>
      </c>
      <c r="E84" s="18">
        <v>0</v>
      </c>
      <c r="F84" s="18">
        <v>2</v>
      </c>
      <c r="G84" s="18">
        <v>2</v>
      </c>
    </row>
    <row r="85" spans="1:7" x14ac:dyDescent="0.25">
      <c r="A85" s="1">
        <v>4</v>
      </c>
      <c r="B85" s="1" t="s">
        <v>112</v>
      </c>
      <c r="C85" s="1"/>
      <c r="D85" s="1" t="s">
        <v>143</v>
      </c>
      <c r="E85" s="18">
        <v>0</v>
      </c>
      <c r="F85" s="18">
        <v>0</v>
      </c>
      <c r="G85" s="18">
        <v>0</v>
      </c>
    </row>
    <row r="86" spans="1:7" x14ac:dyDescent="0.25">
      <c r="A86" s="1">
        <v>4</v>
      </c>
      <c r="B86" s="1" t="s">
        <v>112</v>
      </c>
      <c r="C86" s="1"/>
      <c r="D86" s="1" t="s">
        <v>146</v>
      </c>
      <c r="E86" s="18">
        <v>0</v>
      </c>
      <c r="F86" s="18">
        <v>5</v>
      </c>
      <c r="G86" s="18">
        <v>5</v>
      </c>
    </row>
    <row r="87" spans="1:7" x14ac:dyDescent="0.25">
      <c r="A87" s="1">
        <v>4</v>
      </c>
      <c r="B87" s="1" t="s">
        <v>153</v>
      </c>
      <c r="C87" s="1">
        <v>105</v>
      </c>
      <c r="D87" s="1" t="s">
        <v>70</v>
      </c>
      <c r="E87" s="12">
        <v>2</v>
      </c>
      <c r="F87" s="12">
        <v>180</v>
      </c>
      <c r="G87" s="12">
        <v>30</v>
      </c>
    </row>
    <row r="88" spans="1:7" x14ac:dyDescent="0.25">
      <c r="A88" s="1">
        <v>4</v>
      </c>
      <c r="B88" s="1" t="s">
        <v>153</v>
      </c>
      <c r="C88" s="1">
        <v>105</v>
      </c>
      <c r="D88" s="1" t="s">
        <v>71</v>
      </c>
      <c r="E88" s="12">
        <v>1</v>
      </c>
      <c r="F88" s="12">
        <v>125</v>
      </c>
      <c r="G88" s="12">
        <v>10</v>
      </c>
    </row>
    <row r="89" spans="1:7" x14ac:dyDescent="0.25">
      <c r="A89" s="1">
        <v>4</v>
      </c>
      <c r="B89" s="1" t="s">
        <v>153</v>
      </c>
      <c r="C89" s="1">
        <v>105</v>
      </c>
      <c r="D89" s="1" t="s">
        <v>72</v>
      </c>
      <c r="E89" s="12">
        <v>1</v>
      </c>
      <c r="F89" s="12">
        <v>120</v>
      </c>
      <c r="G89" s="12">
        <v>10</v>
      </c>
    </row>
    <row r="90" spans="1:7" x14ac:dyDescent="0.25">
      <c r="A90" s="1">
        <v>4</v>
      </c>
      <c r="B90" s="1" t="s">
        <v>153</v>
      </c>
      <c r="C90" s="1">
        <v>105</v>
      </c>
      <c r="D90" s="1" t="s">
        <v>73</v>
      </c>
      <c r="E90" s="12">
        <v>1</v>
      </c>
      <c r="F90" s="12">
        <v>100</v>
      </c>
      <c r="G90" s="12">
        <v>5</v>
      </c>
    </row>
    <row r="91" spans="1:7" x14ac:dyDescent="0.25">
      <c r="A91" s="1">
        <v>4</v>
      </c>
      <c r="B91" s="1" t="s">
        <v>153</v>
      </c>
      <c r="C91" s="1">
        <v>105</v>
      </c>
      <c r="D91" s="1" t="s">
        <v>74</v>
      </c>
      <c r="E91" s="12">
        <v>3</v>
      </c>
      <c r="F91" s="12">
        <v>200</v>
      </c>
      <c r="G91" s="12">
        <v>40</v>
      </c>
    </row>
    <row r="92" spans="1:7" x14ac:dyDescent="0.25">
      <c r="A92" s="1">
        <v>4</v>
      </c>
      <c r="B92" s="1" t="s">
        <v>153</v>
      </c>
      <c r="C92" s="1">
        <v>105</v>
      </c>
      <c r="D92" s="1" t="s">
        <v>75</v>
      </c>
      <c r="E92" s="12">
        <v>1</v>
      </c>
      <c r="F92" s="12">
        <v>105</v>
      </c>
      <c r="G92" s="12">
        <v>5</v>
      </c>
    </row>
    <row r="93" spans="1:7" x14ac:dyDescent="0.25">
      <c r="A93" s="1">
        <v>4</v>
      </c>
      <c r="B93" s="1" t="s">
        <v>153</v>
      </c>
      <c r="C93" s="1">
        <v>105</v>
      </c>
      <c r="D93" s="1" t="s">
        <v>76</v>
      </c>
      <c r="E93" s="12">
        <v>1</v>
      </c>
      <c r="F93" s="12">
        <v>115</v>
      </c>
      <c r="G93" s="12">
        <v>5</v>
      </c>
    </row>
    <row r="94" spans="1:7" x14ac:dyDescent="0.25">
      <c r="A94" s="1">
        <v>4</v>
      </c>
      <c r="B94" s="1" t="s">
        <v>153</v>
      </c>
      <c r="C94" s="1">
        <v>105</v>
      </c>
      <c r="D94" s="1" t="s">
        <v>77</v>
      </c>
      <c r="E94" s="12">
        <v>1</v>
      </c>
      <c r="F94" s="12">
        <v>110</v>
      </c>
      <c r="G94" s="12">
        <v>5</v>
      </c>
    </row>
    <row r="95" spans="1:7" x14ac:dyDescent="0.25">
      <c r="A95" s="1">
        <v>4</v>
      </c>
      <c r="B95" s="1" t="s">
        <v>153</v>
      </c>
      <c r="C95" s="1">
        <v>110</v>
      </c>
      <c r="D95" s="1" t="s">
        <v>78</v>
      </c>
      <c r="E95" s="12">
        <v>1</v>
      </c>
      <c r="F95" s="12">
        <v>80</v>
      </c>
      <c r="G95" s="12">
        <v>5</v>
      </c>
    </row>
    <row r="96" spans="1:7" x14ac:dyDescent="0.25">
      <c r="A96" s="1">
        <v>4</v>
      </c>
      <c r="B96" s="1" t="s">
        <v>153</v>
      </c>
      <c r="C96" s="1">
        <v>110</v>
      </c>
      <c r="D96" s="1" t="s">
        <v>79</v>
      </c>
      <c r="E96" s="12">
        <v>1</v>
      </c>
      <c r="F96" s="12">
        <v>90</v>
      </c>
      <c r="G96" s="12">
        <v>5</v>
      </c>
    </row>
    <row r="97" spans="1:7" x14ac:dyDescent="0.25">
      <c r="A97" s="1">
        <v>4</v>
      </c>
      <c r="B97" s="1" t="s">
        <v>153</v>
      </c>
      <c r="C97" s="1">
        <v>110</v>
      </c>
      <c r="D97" s="1" t="s">
        <v>80</v>
      </c>
      <c r="E97" s="12">
        <v>1</v>
      </c>
      <c r="F97" s="12">
        <v>70</v>
      </c>
      <c r="G97" s="12">
        <v>5</v>
      </c>
    </row>
    <row r="98" spans="1:7" x14ac:dyDescent="0.25">
      <c r="A98" s="1">
        <v>4</v>
      </c>
      <c r="B98" s="1" t="s">
        <v>153</v>
      </c>
      <c r="C98" s="1">
        <v>110</v>
      </c>
      <c r="D98" s="1" t="s">
        <v>81</v>
      </c>
      <c r="E98" s="12">
        <v>2</v>
      </c>
      <c r="F98" s="12">
        <v>110</v>
      </c>
      <c r="G98" s="12">
        <v>15</v>
      </c>
    </row>
    <row r="99" spans="1:7" x14ac:dyDescent="0.25">
      <c r="A99" s="1">
        <v>4</v>
      </c>
      <c r="B99" s="1" t="s">
        <v>153</v>
      </c>
      <c r="C99" s="1">
        <v>110</v>
      </c>
      <c r="D99" s="1" t="s">
        <v>82</v>
      </c>
      <c r="E99" s="12">
        <v>1</v>
      </c>
      <c r="F99" s="12">
        <v>105</v>
      </c>
      <c r="G99" s="12">
        <v>5</v>
      </c>
    </row>
    <row r="100" spans="1:7" x14ac:dyDescent="0.25">
      <c r="A100" s="1">
        <v>4</v>
      </c>
      <c r="B100" s="1" t="s">
        <v>153</v>
      </c>
      <c r="C100" s="1">
        <v>110</v>
      </c>
      <c r="D100" s="1" t="s">
        <v>83</v>
      </c>
      <c r="E100" s="12">
        <v>1</v>
      </c>
      <c r="F100" s="12">
        <v>75</v>
      </c>
      <c r="G100" s="12">
        <v>5</v>
      </c>
    </row>
    <row r="101" spans="1:7" x14ac:dyDescent="0.25">
      <c r="A101" s="1">
        <v>4</v>
      </c>
      <c r="B101" s="1" t="s">
        <v>153</v>
      </c>
      <c r="C101" s="1"/>
      <c r="D101" s="1">
        <v>133</v>
      </c>
      <c r="E101" s="12">
        <v>0</v>
      </c>
      <c r="F101" s="12">
        <v>0</v>
      </c>
      <c r="G101" s="12">
        <v>0</v>
      </c>
    </row>
    <row r="102" spans="1:7" x14ac:dyDescent="0.25">
      <c r="A102" s="1">
        <v>4</v>
      </c>
      <c r="B102" s="1" t="s">
        <v>153</v>
      </c>
      <c r="C102" s="1"/>
      <c r="D102" s="1" t="s">
        <v>147</v>
      </c>
      <c r="E102" s="12">
        <v>0</v>
      </c>
      <c r="F102" s="12">
        <v>0</v>
      </c>
      <c r="G102" s="12">
        <v>0</v>
      </c>
    </row>
    <row r="103" spans="1:7" x14ac:dyDescent="0.25">
      <c r="A103" s="1">
        <v>4</v>
      </c>
      <c r="B103" s="1" t="s">
        <v>154</v>
      </c>
      <c r="C103" s="1">
        <v>103</v>
      </c>
      <c r="D103" s="1" t="s">
        <v>91</v>
      </c>
      <c r="E103" s="12">
        <v>3</v>
      </c>
      <c r="F103" s="12">
        <v>126</v>
      </c>
      <c r="G103" s="12">
        <v>-20</v>
      </c>
    </row>
    <row r="104" spans="1:7" x14ac:dyDescent="0.25">
      <c r="A104" s="1">
        <v>4</v>
      </c>
      <c r="B104" s="1" t="s">
        <v>154</v>
      </c>
      <c r="C104" s="1">
        <v>103</v>
      </c>
      <c r="D104" s="1" t="s">
        <v>92</v>
      </c>
      <c r="E104" s="12">
        <v>2</v>
      </c>
      <c r="F104" s="12">
        <v>176</v>
      </c>
      <c r="G104" s="12">
        <v>-9</v>
      </c>
    </row>
    <row r="105" spans="1:7" x14ac:dyDescent="0.25">
      <c r="A105" s="1">
        <v>4</v>
      </c>
      <c r="B105" s="1" t="s">
        <v>154</v>
      </c>
      <c r="C105" s="1">
        <v>103</v>
      </c>
      <c r="D105" s="1" t="s">
        <v>93</v>
      </c>
      <c r="E105" s="12">
        <v>2</v>
      </c>
      <c r="F105" s="12">
        <v>80</v>
      </c>
      <c r="G105" s="12">
        <v>-40</v>
      </c>
    </row>
    <row r="106" spans="1:7" x14ac:dyDescent="0.25">
      <c r="A106" s="1">
        <v>4</v>
      </c>
      <c r="B106" s="1" t="s">
        <v>154</v>
      </c>
      <c r="C106" s="1">
        <v>103</v>
      </c>
      <c r="D106" s="1" t="s">
        <v>94</v>
      </c>
      <c r="E106" s="12">
        <v>1</v>
      </c>
      <c r="F106" s="12">
        <v>145</v>
      </c>
      <c r="G106" s="12">
        <v>-30</v>
      </c>
    </row>
    <row r="107" spans="1:7" x14ac:dyDescent="0.25">
      <c r="A107" s="1">
        <v>4</v>
      </c>
      <c r="B107" s="1" t="s">
        <v>154</v>
      </c>
      <c r="C107" s="1">
        <v>103</v>
      </c>
      <c r="D107" s="1" t="s">
        <v>95</v>
      </c>
      <c r="E107" s="12">
        <v>3</v>
      </c>
      <c r="F107" s="12">
        <v>173</v>
      </c>
      <c r="G107" s="12">
        <v>25</v>
      </c>
    </row>
    <row r="108" spans="1:7" x14ac:dyDescent="0.25">
      <c r="A108" s="1">
        <v>4</v>
      </c>
      <c r="B108" s="1" t="s">
        <v>154</v>
      </c>
      <c r="C108" s="1">
        <v>103</v>
      </c>
      <c r="D108" s="1" t="s">
        <v>96</v>
      </c>
      <c r="E108" s="12">
        <v>1</v>
      </c>
      <c r="F108" s="12">
        <v>122</v>
      </c>
      <c r="G108" s="12">
        <v>1</v>
      </c>
    </row>
    <row r="109" spans="1:7" x14ac:dyDescent="0.25">
      <c r="A109" s="1">
        <v>4</v>
      </c>
      <c r="B109" s="1" t="s">
        <v>154</v>
      </c>
      <c r="C109" s="1">
        <v>103</v>
      </c>
      <c r="D109" s="1" t="s">
        <v>97</v>
      </c>
      <c r="E109" s="12">
        <v>2</v>
      </c>
      <c r="F109" s="12">
        <v>66</v>
      </c>
      <c r="G109" s="12">
        <v>8</v>
      </c>
    </row>
    <row r="110" spans="1:7" x14ac:dyDescent="0.25">
      <c r="A110" s="1">
        <v>4</v>
      </c>
      <c r="B110" s="1" t="s">
        <v>154</v>
      </c>
      <c r="C110" s="1">
        <v>103</v>
      </c>
      <c r="D110" s="1" t="s">
        <v>98</v>
      </c>
      <c r="E110" s="12">
        <v>1</v>
      </c>
      <c r="F110" s="12">
        <v>116</v>
      </c>
      <c r="G110" s="12">
        <v>-12</v>
      </c>
    </row>
    <row r="111" spans="1:7" x14ac:dyDescent="0.25">
      <c r="A111" s="1">
        <v>4</v>
      </c>
      <c r="B111" s="1" t="s">
        <v>154</v>
      </c>
      <c r="C111" s="1">
        <v>103</v>
      </c>
      <c r="D111" s="1" t="s">
        <v>99</v>
      </c>
      <c r="E111" s="12">
        <v>1</v>
      </c>
      <c r="F111" s="12">
        <v>95</v>
      </c>
      <c r="G111" s="12">
        <v>2</v>
      </c>
    </row>
    <row r="112" spans="1:7" x14ac:dyDescent="0.25">
      <c r="A112" s="1">
        <v>4</v>
      </c>
      <c r="B112" s="1" t="s">
        <v>154</v>
      </c>
      <c r="C112" s="1">
        <v>103</v>
      </c>
      <c r="D112" s="1" t="s">
        <v>100</v>
      </c>
      <c r="E112" s="12">
        <v>1</v>
      </c>
      <c r="F112" s="12">
        <v>139</v>
      </c>
      <c r="G112" s="12">
        <v>0</v>
      </c>
    </row>
    <row r="113" spans="1:7" x14ac:dyDescent="0.25">
      <c r="A113" s="1">
        <v>4</v>
      </c>
      <c r="B113" s="1" t="s">
        <v>154</v>
      </c>
      <c r="C113" s="1">
        <v>103</v>
      </c>
      <c r="D113" s="1" t="s">
        <v>101</v>
      </c>
      <c r="E113" s="12">
        <v>2</v>
      </c>
      <c r="F113" s="12">
        <v>48</v>
      </c>
      <c r="G113" s="12">
        <v>-7</v>
      </c>
    </row>
    <row r="114" spans="1:7" x14ac:dyDescent="0.25">
      <c r="A114" s="1">
        <v>4</v>
      </c>
      <c r="B114" s="1" t="s">
        <v>154</v>
      </c>
      <c r="C114" s="1">
        <v>103</v>
      </c>
      <c r="D114" s="1" t="s">
        <v>102</v>
      </c>
      <c r="E114" s="12">
        <v>1</v>
      </c>
      <c r="F114" s="12">
        <v>110</v>
      </c>
      <c r="G114" s="12">
        <v>-25</v>
      </c>
    </row>
    <row r="115" spans="1:7" x14ac:dyDescent="0.25">
      <c r="A115" s="1">
        <v>4</v>
      </c>
      <c r="B115" s="1" t="s">
        <v>154</v>
      </c>
      <c r="C115" s="1">
        <v>103</v>
      </c>
      <c r="D115" s="1" t="s">
        <v>103</v>
      </c>
      <c r="E115" s="12">
        <v>1</v>
      </c>
      <c r="F115" s="12">
        <v>110</v>
      </c>
      <c r="G115" s="12">
        <v>2</v>
      </c>
    </row>
    <row r="116" spans="1:7" x14ac:dyDescent="0.25">
      <c r="A116" s="1">
        <v>4</v>
      </c>
      <c r="B116" s="1" t="s">
        <v>154</v>
      </c>
      <c r="C116" s="1">
        <v>103</v>
      </c>
      <c r="D116" s="1" t="s">
        <v>104</v>
      </c>
      <c r="E116" s="12">
        <v>1</v>
      </c>
      <c r="F116" s="12">
        <v>130</v>
      </c>
      <c r="G116" s="12">
        <v>-30</v>
      </c>
    </row>
    <row r="117" spans="1:7" x14ac:dyDescent="0.25">
      <c r="A117" s="1">
        <v>4</v>
      </c>
      <c r="B117" s="1" t="s">
        <v>154</v>
      </c>
      <c r="C117" s="1">
        <v>103</v>
      </c>
      <c r="D117" s="1" t="s">
        <v>105</v>
      </c>
      <c r="E117" s="12">
        <v>2</v>
      </c>
      <c r="F117" s="12">
        <v>85</v>
      </c>
      <c r="G117" s="12">
        <v>5</v>
      </c>
    </row>
    <row r="118" spans="1:7" x14ac:dyDescent="0.25">
      <c r="A118" s="1">
        <v>4</v>
      </c>
      <c r="B118" s="1" t="s">
        <v>154</v>
      </c>
      <c r="C118" s="1">
        <v>112</v>
      </c>
      <c r="D118" s="1" t="s">
        <v>106</v>
      </c>
      <c r="E118" s="12">
        <v>1</v>
      </c>
      <c r="F118" s="12">
        <v>55</v>
      </c>
      <c r="G118" s="12">
        <v>4</v>
      </c>
    </row>
    <row r="119" spans="1:7" x14ac:dyDescent="0.25">
      <c r="A119" s="1">
        <v>4</v>
      </c>
      <c r="B119" s="1" t="s">
        <v>154</v>
      </c>
      <c r="C119" s="1">
        <v>112</v>
      </c>
      <c r="D119" s="1" t="s">
        <v>107</v>
      </c>
      <c r="E119" s="12">
        <v>1</v>
      </c>
      <c r="F119" s="12">
        <v>95</v>
      </c>
      <c r="G119" s="12">
        <v>0</v>
      </c>
    </row>
    <row r="120" spans="1:7" x14ac:dyDescent="0.25">
      <c r="A120" s="1">
        <v>4</v>
      </c>
      <c r="B120" s="1" t="s">
        <v>154</v>
      </c>
      <c r="C120" s="1">
        <v>112</v>
      </c>
      <c r="D120" s="1" t="s">
        <v>108</v>
      </c>
      <c r="E120" s="12">
        <v>1</v>
      </c>
      <c r="F120" s="12">
        <v>70</v>
      </c>
      <c r="G120" s="12">
        <v>8</v>
      </c>
    </row>
    <row r="121" spans="1:7" x14ac:dyDescent="0.25">
      <c r="A121" s="1">
        <v>4</v>
      </c>
      <c r="B121" s="1" t="s">
        <v>154</v>
      </c>
      <c r="C121" s="1">
        <v>112</v>
      </c>
      <c r="D121" s="1" t="s">
        <v>109</v>
      </c>
      <c r="E121" s="12">
        <v>1</v>
      </c>
      <c r="F121" s="12">
        <v>165</v>
      </c>
      <c r="G121" s="12">
        <v>25</v>
      </c>
    </row>
    <row r="122" spans="1:7" x14ac:dyDescent="0.25">
      <c r="A122" s="1">
        <v>4</v>
      </c>
      <c r="B122" s="1" t="s">
        <v>154</v>
      </c>
      <c r="C122" s="1"/>
      <c r="D122" s="1">
        <v>113</v>
      </c>
      <c r="E122" s="12">
        <v>1</v>
      </c>
      <c r="F122" s="12">
        <v>49</v>
      </c>
      <c r="G122" s="12">
        <v>5</v>
      </c>
    </row>
    <row r="123" spans="1:7" x14ac:dyDescent="0.25">
      <c r="A123" s="1">
        <v>4</v>
      </c>
      <c r="B123" s="1" t="s">
        <v>154</v>
      </c>
      <c r="C123" s="1"/>
      <c r="D123" s="1" t="s">
        <v>148</v>
      </c>
      <c r="E123" s="12">
        <v>0</v>
      </c>
      <c r="F123" s="12">
        <v>0</v>
      </c>
      <c r="G123" s="12">
        <v>0</v>
      </c>
    </row>
    <row r="124" spans="1:7" x14ac:dyDescent="0.25">
      <c r="A124" s="1">
        <v>4</v>
      </c>
      <c r="B124" s="1" t="s">
        <v>154</v>
      </c>
      <c r="C124" s="1"/>
      <c r="D124" s="1" t="s">
        <v>149</v>
      </c>
      <c r="E124" s="12">
        <v>0</v>
      </c>
      <c r="F124" s="12">
        <v>0</v>
      </c>
      <c r="G124" s="12">
        <v>0</v>
      </c>
    </row>
    <row r="125" spans="1:7" x14ac:dyDescent="0.25">
      <c r="A125" s="1">
        <v>4</v>
      </c>
      <c r="B125" s="1" t="s">
        <v>155</v>
      </c>
      <c r="C125" s="1">
        <v>108</v>
      </c>
      <c r="D125" s="1" t="s">
        <v>113</v>
      </c>
      <c r="E125" s="12">
        <v>2</v>
      </c>
      <c r="F125" s="12">
        <v>180</v>
      </c>
      <c r="G125" s="12">
        <v>15</v>
      </c>
    </row>
    <row r="126" spans="1:7" x14ac:dyDescent="0.25">
      <c r="A126" s="1">
        <v>4</v>
      </c>
      <c r="B126" s="1" t="s">
        <v>155</v>
      </c>
      <c r="C126" s="1">
        <v>108</v>
      </c>
      <c r="D126" s="1" t="s">
        <v>114</v>
      </c>
      <c r="E126" s="12">
        <v>2</v>
      </c>
      <c r="F126" s="12">
        <v>255</v>
      </c>
      <c r="G126" s="12">
        <v>23.999999999999972</v>
      </c>
    </row>
    <row r="127" spans="1:7" x14ac:dyDescent="0.25">
      <c r="A127" s="1">
        <v>4</v>
      </c>
      <c r="B127" s="1" t="s">
        <v>155</v>
      </c>
      <c r="C127" s="1">
        <v>108</v>
      </c>
      <c r="D127" s="1" t="s">
        <v>115</v>
      </c>
      <c r="E127" s="12">
        <v>2</v>
      </c>
      <c r="F127" s="12">
        <v>180</v>
      </c>
      <c r="G127" s="12">
        <v>-7.0000000000000284</v>
      </c>
    </row>
    <row r="128" spans="1:7" x14ac:dyDescent="0.25">
      <c r="A128" s="1">
        <v>4</v>
      </c>
      <c r="B128" s="1" t="s">
        <v>155</v>
      </c>
      <c r="C128" s="1">
        <v>108</v>
      </c>
      <c r="D128" s="1" t="s">
        <v>116</v>
      </c>
      <c r="E128" s="12">
        <v>3</v>
      </c>
      <c r="F128" s="12">
        <v>340</v>
      </c>
      <c r="G128" s="12">
        <v>43</v>
      </c>
    </row>
    <row r="129" spans="1:7" x14ac:dyDescent="0.25">
      <c r="A129" s="1">
        <v>4</v>
      </c>
      <c r="B129" s="1" t="s">
        <v>155</v>
      </c>
      <c r="C129" s="1">
        <v>108</v>
      </c>
      <c r="D129" s="1" t="s">
        <v>117</v>
      </c>
      <c r="E129" s="12">
        <v>2</v>
      </c>
      <c r="F129" s="12">
        <v>308</v>
      </c>
      <c r="G129" s="12">
        <v>-25</v>
      </c>
    </row>
    <row r="130" spans="1:7" x14ac:dyDescent="0.25">
      <c r="A130" s="1">
        <v>4</v>
      </c>
      <c r="B130" s="1" t="s">
        <v>155</v>
      </c>
      <c r="C130" s="1">
        <v>108</v>
      </c>
      <c r="D130" s="1" t="s">
        <v>118</v>
      </c>
      <c r="E130" s="12">
        <v>2</v>
      </c>
      <c r="F130" s="12">
        <v>186</v>
      </c>
      <c r="G130" s="12">
        <v>-1</v>
      </c>
    </row>
    <row r="131" spans="1:7" x14ac:dyDescent="0.25">
      <c r="A131" s="1">
        <v>4</v>
      </c>
      <c r="B131" s="1" t="s">
        <v>155</v>
      </c>
      <c r="C131" s="1">
        <v>108</v>
      </c>
      <c r="D131" s="1" t="s">
        <v>119</v>
      </c>
      <c r="E131" s="12">
        <v>2</v>
      </c>
      <c r="F131" s="12">
        <v>120</v>
      </c>
      <c r="G131" s="12">
        <v>9.9999999999999858</v>
      </c>
    </row>
    <row r="132" spans="1:7" x14ac:dyDescent="0.25">
      <c r="A132" s="1">
        <v>4</v>
      </c>
      <c r="B132" s="1" t="s">
        <v>155</v>
      </c>
      <c r="C132" s="1">
        <v>108</v>
      </c>
      <c r="D132" s="1" t="s">
        <v>120</v>
      </c>
      <c r="E132" s="12">
        <v>2</v>
      </c>
      <c r="F132" s="12">
        <v>140</v>
      </c>
      <c r="G132" s="12">
        <v>29.999999999999986</v>
      </c>
    </row>
    <row r="133" spans="1:7" x14ac:dyDescent="0.25">
      <c r="A133" s="1">
        <v>4</v>
      </c>
      <c r="B133" s="1" t="s">
        <v>155</v>
      </c>
      <c r="C133" s="1">
        <v>108</v>
      </c>
      <c r="D133" s="1" t="s">
        <v>121</v>
      </c>
      <c r="E133" s="12">
        <v>2</v>
      </c>
      <c r="F133" s="12">
        <v>130</v>
      </c>
      <c r="G133" s="12">
        <v>8.9999999999999858</v>
      </c>
    </row>
    <row r="134" spans="1:7" x14ac:dyDescent="0.25">
      <c r="A134" s="1">
        <v>4</v>
      </c>
      <c r="B134" s="1" t="s">
        <v>155</v>
      </c>
      <c r="C134" s="1">
        <v>108</v>
      </c>
      <c r="D134" s="1" t="s">
        <v>122</v>
      </c>
      <c r="E134" s="12">
        <v>1</v>
      </c>
      <c r="F134" s="12">
        <v>218</v>
      </c>
      <c r="G134" s="12">
        <v>-7</v>
      </c>
    </row>
    <row r="135" spans="1:7" x14ac:dyDescent="0.25">
      <c r="A135" s="1">
        <v>4</v>
      </c>
      <c r="B135" s="1" t="s">
        <v>155</v>
      </c>
      <c r="C135" s="1">
        <v>108</v>
      </c>
      <c r="D135" s="1" t="s">
        <v>123</v>
      </c>
      <c r="E135" s="12">
        <v>2</v>
      </c>
      <c r="F135" s="12">
        <v>80</v>
      </c>
      <c r="G135" s="12">
        <v>-8</v>
      </c>
    </row>
    <row r="136" spans="1:7" x14ac:dyDescent="0.25">
      <c r="A136" s="1">
        <v>4</v>
      </c>
      <c r="B136" s="1" t="s">
        <v>155</v>
      </c>
      <c r="C136" s="1">
        <v>108</v>
      </c>
      <c r="D136" s="1" t="s">
        <v>124</v>
      </c>
      <c r="E136" s="12">
        <v>2</v>
      </c>
      <c r="F136" s="12">
        <v>120</v>
      </c>
      <c r="G136" s="12">
        <v>0</v>
      </c>
    </row>
    <row r="137" spans="1:7" x14ac:dyDescent="0.25">
      <c r="A137" s="1">
        <v>4</v>
      </c>
      <c r="B137" s="1" t="s">
        <v>155</v>
      </c>
      <c r="C137" s="1">
        <v>108</v>
      </c>
      <c r="D137" s="1" t="s">
        <v>125</v>
      </c>
      <c r="E137" s="12">
        <v>2</v>
      </c>
      <c r="F137" s="12">
        <v>100</v>
      </c>
      <c r="G137" s="12">
        <v>12</v>
      </c>
    </row>
    <row r="138" spans="1:7" x14ac:dyDescent="0.25">
      <c r="A138" s="1">
        <v>4</v>
      </c>
      <c r="B138" s="1" t="s">
        <v>155</v>
      </c>
      <c r="C138" s="1">
        <v>108</v>
      </c>
      <c r="D138" s="1" t="s">
        <v>126</v>
      </c>
      <c r="E138" s="12">
        <v>1</v>
      </c>
      <c r="F138" s="12">
        <v>90</v>
      </c>
      <c r="G138" s="12">
        <v>13</v>
      </c>
    </row>
    <row r="139" spans="1:7" x14ac:dyDescent="0.25">
      <c r="A139" s="1">
        <v>4</v>
      </c>
      <c r="B139" s="1" t="s">
        <v>155</v>
      </c>
      <c r="C139" s="1">
        <v>108</v>
      </c>
      <c r="D139" s="1" t="s">
        <v>127</v>
      </c>
      <c r="E139" s="12">
        <v>1</v>
      </c>
      <c r="F139" s="12">
        <v>100</v>
      </c>
      <c r="G139" s="12">
        <v>5</v>
      </c>
    </row>
    <row r="140" spans="1:7" x14ac:dyDescent="0.25">
      <c r="A140" s="1">
        <v>4</v>
      </c>
      <c r="B140" s="1" t="s">
        <v>155</v>
      </c>
      <c r="C140" s="1">
        <v>108</v>
      </c>
      <c r="D140" s="1" t="s">
        <v>128</v>
      </c>
      <c r="E140" s="12">
        <v>2</v>
      </c>
      <c r="F140" s="12">
        <v>145</v>
      </c>
      <c r="G140" s="12">
        <v>13</v>
      </c>
    </row>
    <row r="141" spans="1:7" x14ac:dyDescent="0.25">
      <c r="A141" s="1">
        <v>4</v>
      </c>
      <c r="B141" s="1" t="s">
        <v>155</v>
      </c>
      <c r="C141" s="1">
        <v>108</v>
      </c>
      <c r="D141" s="1" t="s">
        <v>129</v>
      </c>
      <c r="E141" s="12">
        <v>2</v>
      </c>
      <c r="F141" s="12">
        <v>185</v>
      </c>
      <c r="G141" s="12">
        <v>20</v>
      </c>
    </row>
    <row r="142" spans="1:7" x14ac:dyDescent="0.25">
      <c r="A142" s="1">
        <v>4</v>
      </c>
      <c r="B142" s="1" t="s">
        <v>156</v>
      </c>
      <c r="C142" s="1">
        <v>115</v>
      </c>
      <c r="D142" s="1" t="s">
        <v>130</v>
      </c>
      <c r="E142" s="12">
        <v>2</v>
      </c>
      <c r="F142" s="12">
        <v>95</v>
      </c>
      <c r="G142" s="12">
        <v>93</v>
      </c>
    </row>
    <row r="143" spans="1:7" x14ac:dyDescent="0.25">
      <c r="A143" s="1">
        <v>4</v>
      </c>
      <c r="B143" s="1" t="s">
        <v>156</v>
      </c>
      <c r="C143" s="1">
        <v>115</v>
      </c>
      <c r="D143" s="1" t="s">
        <v>131</v>
      </c>
      <c r="E143" s="12">
        <v>2</v>
      </c>
      <c r="F143" s="12">
        <v>70</v>
      </c>
      <c r="G143" s="12">
        <v>56</v>
      </c>
    </row>
    <row r="144" spans="1:7" x14ac:dyDescent="0.25">
      <c r="A144" s="1">
        <v>4</v>
      </c>
      <c r="B144" s="1" t="s">
        <v>156</v>
      </c>
      <c r="C144" s="1">
        <v>116</v>
      </c>
      <c r="D144" s="1" t="s">
        <v>110</v>
      </c>
      <c r="E144" s="12">
        <v>2</v>
      </c>
      <c r="F144" s="12">
        <v>80</v>
      </c>
      <c r="G144" s="12">
        <v>30</v>
      </c>
    </row>
    <row r="145" spans="1:7" x14ac:dyDescent="0.25">
      <c r="A145" s="1">
        <v>4</v>
      </c>
      <c r="B145" s="1" t="s">
        <v>156</v>
      </c>
      <c r="C145" s="1">
        <v>116</v>
      </c>
      <c r="D145" s="1" t="s">
        <v>111</v>
      </c>
      <c r="E145" s="12">
        <v>2</v>
      </c>
      <c r="F145" s="12">
        <v>68</v>
      </c>
      <c r="G145" s="12">
        <v>50</v>
      </c>
    </row>
    <row r="146" spans="1:7" x14ac:dyDescent="0.25">
      <c r="A146" s="1">
        <v>4</v>
      </c>
      <c r="B146" s="1" t="s">
        <v>157</v>
      </c>
      <c r="C146" s="1">
        <v>117</v>
      </c>
      <c r="D146" s="1" t="s">
        <v>132</v>
      </c>
      <c r="E146" s="12">
        <v>3</v>
      </c>
      <c r="F146" s="12">
        <v>261</v>
      </c>
      <c r="G146" s="12">
        <v>132</v>
      </c>
    </row>
    <row r="147" spans="1:7" x14ac:dyDescent="0.25">
      <c r="A147" s="1">
        <v>4</v>
      </c>
      <c r="B147" s="1" t="s">
        <v>157</v>
      </c>
      <c r="C147" s="1">
        <v>117</v>
      </c>
      <c r="D147" s="1" t="s">
        <v>133</v>
      </c>
      <c r="E147" s="12">
        <v>2</v>
      </c>
      <c r="F147" s="12">
        <v>230</v>
      </c>
      <c r="G147" s="12">
        <v>140</v>
      </c>
    </row>
    <row r="148" spans="1:7" x14ac:dyDescent="0.25">
      <c r="A148" s="1">
        <v>4</v>
      </c>
      <c r="B148" s="1" t="s">
        <v>157</v>
      </c>
      <c r="C148" s="1"/>
      <c r="D148" s="1">
        <v>128</v>
      </c>
      <c r="E148" s="12">
        <v>1</v>
      </c>
      <c r="F148" s="12">
        <v>90</v>
      </c>
      <c r="G148" s="12">
        <v>50</v>
      </c>
    </row>
    <row r="149" spans="1:7" x14ac:dyDescent="0.25">
      <c r="A149" s="1">
        <v>4</v>
      </c>
      <c r="B149" s="1" t="s">
        <v>157</v>
      </c>
      <c r="C149" s="1"/>
      <c r="D149" s="1" t="s">
        <v>150</v>
      </c>
      <c r="E149" s="12">
        <v>0</v>
      </c>
      <c r="F149" s="12">
        <v>0</v>
      </c>
      <c r="G149" s="12">
        <v>0</v>
      </c>
    </row>
    <row r="150" spans="1:7" x14ac:dyDescent="0.25">
      <c r="A150" s="1">
        <v>4</v>
      </c>
      <c r="B150" s="1" t="s">
        <v>157</v>
      </c>
      <c r="C150" s="1"/>
      <c r="D150" s="1" t="s">
        <v>151</v>
      </c>
      <c r="E150" s="12">
        <v>0</v>
      </c>
      <c r="F150" s="12">
        <v>0</v>
      </c>
      <c r="G150" s="12">
        <v>0</v>
      </c>
    </row>
    <row r="151" spans="1:7" x14ac:dyDescent="0.25">
      <c r="A151" s="1">
        <v>4</v>
      </c>
      <c r="B151" s="1" t="s">
        <v>157</v>
      </c>
      <c r="C151" s="1"/>
      <c r="D151" s="1" t="s">
        <v>152</v>
      </c>
      <c r="E151" s="18">
        <v>0</v>
      </c>
      <c r="F151" s="18">
        <v>4</v>
      </c>
      <c r="G151" s="18">
        <v>2</v>
      </c>
    </row>
  </sheetData>
  <mergeCells count="1">
    <mergeCell ref="J1:N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2023-06-15T03:49:05Z</dcterms:created>
  <dcterms:modified xsi:type="dcterms:W3CDTF">2023-09-02T13:05:07Z</dcterms:modified>
</cp:coreProperties>
</file>